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 2022\"/>
    </mc:Choice>
  </mc:AlternateContent>
  <xr:revisionPtr revIDLastSave="0" documentId="8_{EE0549EB-FEC3-415F-BA35-E1CB3E389732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H6" i="8" l="1"/>
  <c r="E16" i="8"/>
  <c r="C42" i="5"/>
  <c r="D42" i="5"/>
  <c r="F42" i="5"/>
  <c r="G42" i="5"/>
  <c r="E6" i="5"/>
  <c r="H13" i="5"/>
  <c r="H6" i="5" s="1"/>
  <c r="H16" i="5"/>
  <c r="H25" i="5"/>
  <c r="E36" i="5"/>
  <c r="E42" i="5" s="1"/>
  <c r="H38" i="5"/>
  <c r="H36" i="5" s="1"/>
  <c r="H42" i="5" s="1"/>
  <c r="E25" i="5"/>
  <c r="E16" i="5"/>
  <c r="H16" i="8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<sst xmlns="http://schemas.openxmlformats.org/spreadsheetml/2006/main" count="203" uniqueCount="142">
  <si>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</si>
  <si>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</si>
  <si>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</si>
  <si>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</si>
  <si>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</si>
  <si>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</si>
  <si>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</si>
  <si>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</si>
  <si>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</si>
  <si>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</si>
  <si>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</si>
  <si>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</si>
  <si>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</si>
  <si>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</si>
  <si>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</si>
  <si>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</si>
  <si>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</si>
  <si>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</si>
  <si>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</si>
  <si>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</si>
  <si>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</si>
  <si>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</si>
  <si>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</si>
  <si>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</si>
  <si>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</si>
  <si>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</si>
  <si>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</si>
  <si>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</si>
  <si>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</si>
  <si>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</si>
  <si>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</si>
  <si>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</si>
  <si>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</si>
  <si>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</si>
  <si>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</si>
  <si>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</si>
  <si>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</si>
  <si>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</si>
  <si>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</si>
  <si>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</si>
  <si>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</si>
  <si>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</si>
  <si>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</si>
  <si>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</si>
  <si>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</si>
  <si>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</si>
  <si>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</si>
  <si>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</si>
  <si>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</si>
  <si>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</si>
  <si>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</si>
  <si>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</si>
  <si>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</si>
  <si>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</si>
  <si>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</si>
  <si>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</si>
  <si>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</si>
  <si>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</si>
  <si>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</si>
  <si>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</si>
  <si>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</si>
  <si>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</si>
  <si>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</si>
  <si>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</si>
  <si>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</si>
  <si>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</si>
  <si>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</si>
  <si>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</si>
  <si>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</si>
  <si>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</si>
  <si>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</si>
  <si>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</si>
  <si>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</si>
  <si>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</si>
  <si>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</si>
  <si>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</si>
  <si>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</si>
  <si>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</si>
  <si>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</si>
  <si>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</si>
  <si>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</si>
  <si>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</si>
  <si>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</si>
  <si>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</si>
  <si>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</si>
  <si>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</si>
  <si>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</si>
  <si>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</si>
  <si>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</si>
  <si>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</si>
  <si>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</si>
  <si>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</si>
  <si>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</si>
  <si>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</si>
  <si>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</si>
  <si>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</si>
  <si>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</si>
  <si>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</si>
  <si>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</si>
  <si>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</si>
  <si>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</si>
  <si>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</si>
  <si>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</si>
  <si>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</si>
  <si>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</si>
  <si>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</si>
  <si>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</si>
  <si>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</si>
  <si>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</si>
  <si>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</si>
  <si>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</si>
  <si>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</si>
  <si>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</si>
  <si>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</si>
  <si>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</si>
  <si>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</si>
  <si>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</si>
  <si>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</si>
  <si>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</si>
  <si>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</si>
  <si>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</si>
  <si>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</si>
  <si>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</si>
  <si>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</si>
  <si>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</si>
  <si>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</si>
  <si>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</si>
  <si>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</si>
  <si>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</si>
  <si>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</si>
  <si>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</si>
  <si>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</si>
  <si>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</si>
  <si>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</si>
  <si>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Pro Construcción y Administración del Parque Xochipilli de Celaya, Gto.
Estado Analítico del Ejercicio del Presupuesto de Egresos
Clasificación por Objeto del Gasto(Capítulo y Concepto)
Del 1 de Enero AL 30 DE NOVIEMBRE DEL 2022</t>
  </si>
  <si>
    <t>Patronato Pro Construcción y Administración del Parque Xochipilli de Celaya, Gto.
Estado Analítico del Ejercicio del Presupuesto de Egresos
Clasificación Ecónomica (Por Tipo de Gasto)
Del 1 de Enero AL 30 DE NOVIEMBRE DEL 2022</t>
  </si>
  <si>
    <t>PATRONATO PARQUE XOCHIPILLI</t>
  </si>
  <si>
    <t>Patronato Pro Construcción y Administración del Parque Xochipilli de Celaya, Gto.
Estado Analítico del Ejercicio del Presupuesto de Egresos
Clasificación Administrativa
Del 1 de Enero AL 30 DE NOVIEMBRE DEL 2022</t>
  </si>
  <si>
    <t>Gobierno (Federal/Estatal/Municipal) de Patronato Pro Construcción y Administración del Parque Xochipilli de Celaya, Gto.
Estado Analítico del Ejercicio del Presupuesto de Egresos
Clasificación Administrativa
Del 1 de Enero AL 30 DE NOVIEMBRE DEL 2022</t>
  </si>
  <si>
    <t>Sector Paraestatal del Gobierno (Federal/Estatal/Municipal) de Patronato Pro Construcción y Administración del Parque Xochipilli de Celaya, Gto.
Estado Analítico del Ejercicio del Presupuesto de Egresos
Clasificación Administrativa
Del 1 de Enero AL 30 DE NOVIEMBRE DEL 2022</t>
  </si>
  <si>
    <t>Patronato Pro Construcción y Administración del Parque Xochipilli de Celaya, Gto.
Estado Análitico del Ejercicio del Presupuesto de Egresos
Clasificación Funcional (Finalidad y Función)
Del 1 de Enero AL 30 DE NOVIEMBRE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</si>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</sst>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>
      <alignment vertical="top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>
      <alignment vertical="top"/>
    </xf>
    <xf numFmtId="4" fontId="8" fillId="0" borderId="0" xfId="0" applyNumberFormat="1" applyFont="1" applyAlignment="1">
      <alignment horizontal="right" wrapText="1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1" xfId="9" applyFont="1" applyFill="1" applyBorder="1" applyAlignment="1" applyProtection="1">
      <alignment horizontal="center" vertical="center" wrapText="1"/>
      <protection locked="0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0" fontId="9" fillId="2" borderId="8" xfId="9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0</xdr:row>
      <xdr:rowOff>76200</xdr:rowOff>
    </xdr:from>
    <xdr:to>
      <xdr:col>1</xdr:col>
      <xdr:colOff>600076</xdr:colOff>
      <xdr:row>0</xdr:row>
      <xdr:rowOff>476249</xdr:rowOff>
    </xdr:to>
    <xdr:pic>
      <xdr:nvPicPr>
        <xdr:cNvPr id="8" name="Imagen 7" descr="Copia (12) de XOCHI">
          <a:extLst>
            <a:ext uri="{FF2B5EF4-FFF2-40B4-BE49-F238E27FC236}">
              <a16:creationId xmlns:a16="http://schemas.microsoft.com/office/drawing/2014/main" id="{A179B82F-132D-4C44-BB2F-FACE4A81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76200"/>
          <a:ext cx="685800" cy="40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1</xdr:col>
      <xdr:colOff>762000</xdr:colOff>
      <xdr:row>0</xdr:row>
      <xdr:rowOff>495299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4AC4BB3B-5A7D-41AB-AA74-ECFA306F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685800" cy="40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57150</xdr:rowOff>
    </xdr:from>
    <xdr:to>
      <xdr:col>1</xdr:col>
      <xdr:colOff>876300</xdr:colOff>
      <xdr:row>0</xdr:row>
      <xdr:rowOff>457199</xdr:rowOff>
    </xdr:to>
    <xdr:pic>
      <xdr:nvPicPr>
        <xdr:cNvPr id="8" name="Imagen 7" descr="Copia (12) de XOCHI">
          <a:extLst>
            <a:ext uri="{FF2B5EF4-FFF2-40B4-BE49-F238E27FC236}">
              <a16:creationId xmlns:a16="http://schemas.microsoft.com/office/drawing/2014/main" id="{951F109F-E4BB-4F0D-96EC-F722C463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685800" cy="40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133350</xdr:rowOff>
    </xdr:from>
    <xdr:to>
      <xdr:col>1</xdr:col>
      <xdr:colOff>790575</xdr:colOff>
      <xdr:row>0</xdr:row>
      <xdr:rowOff>533399</xdr:rowOff>
    </xdr:to>
    <xdr:pic>
      <xdr:nvPicPr>
        <xdr:cNvPr id="8" name="Imagen 7" descr="Copia (12) de XOCHI">
          <a:extLst>
            <a:ext uri="{FF2B5EF4-FFF2-40B4-BE49-F238E27FC236}">
              <a16:creationId xmlns:a16="http://schemas.microsoft.com/office/drawing/2014/main" id="{D04B6DF0-26A9-461C-AE7B-906DDECE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685800" cy="40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showGridLines="0" showZeros="0" tabSelected="1" workbookViewId="0">
      <selection activeCell="B18" sqref="B1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9" t="s">
        <v>134</v>
      </c>
      <c r="B1" s="50"/>
      <c r="C1" s="50"/>
      <c r="D1" s="50"/>
      <c r="E1" s="50"/>
      <c r="F1" s="50"/>
      <c r="G1" s="50"/>
      <c r="H1" s="51"/>
    </row>
    <row r="2" spans="1:8" x14ac:dyDescent="0.2">
      <c r="A2" s="52" t="s">
        <v>60</v>
      </c>
      <c r="B2" s="53"/>
      <c r="C2" s="49" t="s">
        <v>66</v>
      </c>
      <c r="D2" s="50"/>
      <c r="E2" s="50"/>
      <c r="F2" s="50"/>
      <c r="G2" s="51"/>
      <c r="H2" s="54" t="s">
        <v>65</v>
      </c>
    </row>
    <row r="3" spans="1:8" ht="24.95" customHeight="1" x14ac:dyDescent="0.2">
      <c r="A3" s="55"/>
      <c r="B3" s="56"/>
      <c r="C3" s="57" t="s">
        <v>61</v>
      </c>
      <c r="D3" s="57" t="s">
        <v>131</v>
      </c>
      <c r="E3" s="57" t="s">
        <v>62</v>
      </c>
      <c r="F3" s="57" t="s">
        <v>63</v>
      </c>
      <c r="G3" s="57" t="s">
        <v>64</v>
      </c>
      <c r="H3" s="58"/>
    </row>
    <row r="4" spans="1:8" x14ac:dyDescent="0.2">
      <c r="A4" s="59"/>
      <c r="B4" s="60"/>
      <c r="C4" s="61">
        <v>1</v>
      </c>
      <c r="D4" s="61">
        <v>2</v>
      </c>
      <c r="E4" s="61" t="s">
        <v>132</v>
      </c>
      <c r="F4" s="61">
        <v>4</v>
      </c>
      <c r="G4" s="61">
        <v>5</v>
      </c>
      <c r="H4" s="61" t="s">
        <v>133</v>
      </c>
    </row>
    <row r="5" spans="1:8" x14ac:dyDescent="0.2">
      <c r="A5" s="43" t="s">
        <v>67</v>
      </c>
      <c r="B5" s="5"/>
      <c r="C5" s="10">
        <v>5052583.51</v>
      </c>
      <c r="D5" s="10">
        <v>-2.9103830456733704E-11</v>
      </c>
      <c r="E5" s="10">
        <v>5052583.51</v>
      </c>
      <c r="F5" s="10">
        <v>4051819.9799999995</v>
      </c>
      <c r="G5" s="10">
        <v>4051819.9799999995</v>
      </c>
      <c r="H5" s="10">
        <v>1000763.5300000003</v>
      </c>
    </row>
    <row r="6" spans="1:8" x14ac:dyDescent="0.2">
      <c r="A6" s="44">
        <v>1100</v>
      </c>
      <c r="B6" s="7" t="s">
        <v>76</v>
      </c>
      <c r="C6" s="11">
        <v>3233085.12</v>
      </c>
      <c r="D6" s="11">
        <v>-454781.88</v>
      </c>
      <c r="E6" s="11">
        <v>2778303.24</v>
      </c>
      <c r="F6" s="11">
        <v>2518879.23</v>
      </c>
      <c r="G6" s="11">
        <v>2518879.23</v>
      </c>
      <c r="H6" s="11">
        <v>259424.01000000024</v>
      </c>
    </row>
    <row r="7" spans="1:8" x14ac:dyDescent="0.2">
      <c r="A7" s="44">
        <v>1200</v>
      </c>
      <c r="B7" s="7" t="s">
        <v>77</v>
      </c>
      <c r="C7" s="11">
        <v>67220</v>
      </c>
      <c r="D7" s="11">
        <v>143000</v>
      </c>
      <c r="E7" s="11">
        <v>210220</v>
      </c>
      <c r="F7" s="11">
        <v>130835.19</v>
      </c>
      <c r="G7" s="11">
        <v>130835.19</v>
      </c>
      <c r="H7" s="11">
        <v>79384.81</v>
      </c>
    </row>
    <row r="8" spans="1:8" x14ac:dyDescent="0.2">
      <c r="A8" s="44">
        <v>1300</v>
      </c>
      <c r="B8" s="7" t="s">
        <v>78</v>
      </c>
      <c r="C8" s="11">
        <v>828278.39</v>
      </c>
      <c r="D8" s="11">
        <v>177143.08</v>
      </c>
      <c r="E8" s="11">
        <v>1005421.47</v>
      </c>
      <c r="F8" s="11">
        <v>626919.76</v>
      </c>
      <c r="G8" s="11">
        <v>626919.76</v>
      </c>
      <c r="H8" s="11">
        <v>378501.70999999996</v>
      </c>
    </row>
    <row r="9" spans="1:8" x14ac:dyDescent="0.2">
      <c r="A9" s="44">
        <v>1400</v>
      </c>
      <c r="B9" s="7" t="s">
        <v>35</v>
      </c>
      <c r="C9" s="11">
        <v>924000</v>
      </c>
      <c r="D9" s="11">
        <v>-30000</v>
      </c>
      <c r="E9" s="11">
        <v>894000</v>
      </c>
      <c r="F9" s="11">
        <v>610547</v>
      </c>
      <c r="G9" s="11">
        <v>610547</v>
      </c>
      <c r="H9" s="11">
        <v>283453</v>
      </c>
    </row>
    <row r="10" spans="1:8" x14ac:dyDescent="0.2">
      <c r="A10" s="44">
        <v>1500</v>
      </c>
      <c r="B10" s="7" t="s">
        <v>79</v>
      </c>
      <c r="C10" s="11">
        <v>0</v>
      </c>
      <c r="D10" s="11">
        <v>164638.79999999999</v>
      </c>
      <c r="E10" s="11">
        <v>164638.79999999999</v>
      </c>
      <c r="F10" s="11">
        <v>164638.79999999999</v>
      </c>
      <c r="G10" s="11">
        <v>164638.79999999999</v>
      </c>
      <c r="H10" s="11">
        <v>0</v>
      </c>
    </row>
    <row r="11" spans="1:8" x14ac:dyDescent="0.2">
      <c r="A11" s="44">
        <v>1600</v>
      </c>
      <c r="B11" s="7" t="s">
        <v>36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x14ac:dyDescent="0.2">
      <c r="A12" s="44">
        <v>1700</v>
      </c>
      <c r="B12" s="7" t="s">
        <v>80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2">
      <c r="A13" s="43" t="s">
        <v>68</v>
      </c>
      <c r="B13" s="5"/>
      <c r="C13" s="11">
        <v>671440</v>
      </c>
      <c r="D13" s="11">
        <v>277720</v>
      </c>
      <c r="E13" s="11">
        <v>949160</v>
      </c>
      <c r="F13" s="11">
        <v>511518.97</v>
      </c>
      <c r="G13" s="11">
        <v>511518.97</v>
      </c>
      <c r="H13" s="11">
        <v>437641.03</v>
      </c>
    </row>
    <row r="14" spans="1:8" x14ac:dyDescent="0.2">
      <c r="A14" s="44">
        <v>2100</v>
      </c>
      <c r="B14" s="7" t="s">
        <v>81</v>
      </c>
      <c r="C14" s="11">
        <v>134940</v>
      </c>
      <c r="D14" s="11">
        <v>-4852.96</v>
      </c>
      <c r="E14" s="11">
        <v>130087.03999999999</v>
      </c>
      <c r="F14" s="11">
        <v>105501.39</v>
      </c>
      <c r="G14" s="11">
        <v>105501.39</v>
      </c>
      <c r="H14" s="11">
        <v>24585.649999999994</v>
      </c>
    </row>
    <row r="15" spans="1:8" x14ac:dyDescent="0.2">
      <c r="A15" s="44">
        <v>2200</v>
      </c>
      <c r="B15" s="7" t="s">
        <v>82</v>
      </c>
      <c r="C15" s="11">
        <v>78400</v>
      </c>
      <c r="D15" s="11">
        <v>20000</v>
      </c>
      <c r="E15" s="11">
        <v>98400</v>
      </c>
      <c r="F15" s="11">
        <v>40079.550000000003</v>
      </c>
      <c r="G15" s="11">
        <v>40079.550000000003</v>
      </c>
      <c r="H15" s="11">
        <v>58320.45</v>
      </c>
    </row>
    <row r="16" spans="1:8" x14ac:dyDescent="0.2">
      <c r="A16" s="44">
        <v>2300</v>
      </c>
      <c r="B16" s="7" t="s">
        <v>83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x14ac:dyDescent="0.2">
      <c r="A17" s="44">
        <v>2400</v>
      </c>
      <c r="B17" s="7" t="s">
        <v>84</v>
      </c>
      <c r="C17" s="11">
        <v>139500</v>
      </c>
      <c r="D17" s="11">
        <v>171113.96</v>
      </c>
      <c r="E17" s="11">
        <v>310613.95999999996</v>
      </c>
      <c r="F17" s="11">
        <v>131150.85999999999</v>
      </c>
      <c r="G17" s="11">
        <v>131150.85999999999</v>
      </c>
      <c r="H17" s="11">
        <v>179463.09999999998</v>
      </c>
    </row>
    <row r="18" spans="1:8" x14ac:dyDescent="0.2">
      <c r="A18" s="44">
        <v>2500</v>
      </c>
      <c r="B18" s="7" t="s">
        <v>85</v>
      </c>
      <c r="C18" s="11">
        <v>48800</v>
      </c>
      <c r="D18" s="11">
        <v>8677</v>
      </c>
      <c r="E18" s="11">
        <v>57477</v>
      </c>
      <c r="F18" s="11">
        <v>15858.23</v>
      </c>
      <c r="G18" s="11">
        <v>15858.23</v>
      </c>
      <c r="H18" s="11">
        <v>41618.770000000004</v>
      </c>
    </row>
    <row r="19" spans="1:8" x14ac:dyDescent="0.2">
      <c r="A19" s="44">
        <v>2600</v>
      </c>
      <c r="B19" s="7" t="s">
        <v>86</v>
      </c>
      <c r="C19" s="11">
        <v>54000</v>
      </c>
      <c r="D19" s="11">
        <v>0</v>
      </c>
      <c r="E19" s="11">
        <v>54000</v>
      </c>
      <c r="F19" s="11">
        <v>54000</v>
      </c>
      <c r="G19" s="11">
        <v>54000</v>
      </c>
      <c r="H19" s="11">
        <v>0</v>
      </c>
    </row>
    <row r="20" spans="1:8" x14ac:dyDescent="0.2">
      <c r="A20" s="44">
        <v>2700</v>
      </c>
      <c r="B20" s="7" t="s">
        <v>87</v>
      </c>
      <c r="C20" s="11">
        <v>157900</v>
      </c>
      <c r="D20" s="11">
        <v>200</v>
      </c>
      <c r="E20" s="11">
        <v>158100</v>
      </c>
      <c r="F20" s="11">
        <v>95315.75</v>
      </c>
      <c r="G20" s="11">
        <v>95315.75</v>
      </c>
      <c r="H20" s="11">
        <v>62784.25</v>
      </c>
    </row>
    <row r="21" spans="1:8" x14ac:dyDescent="0.2">
      <c r="A21" s="44">
        <v>2800</v>
      </c>
      <c r="B21" s="7" t="s">
        <v>88</v>
      </c>
      <c r="C21" s="11">
        <v>2000</v>
      </c>
      <c r="D21" s="11">
        <v>0</v>
      </c>
      <c r="E21" s="11">
        <v>2000</v>
      </c>
      <c r="F21" s="11">
        <v>0</v>
      </c>
      <c r="G21" s="11">
        <v>0</v>
      </c>
      <c r="H21" s="11">
        <v>2000</v>
      </c>
    </row>
    <row r="22" spans="1:8" x14ac:dyDescent="0.2">
      <c r="A22" s="44">
        <v>2900</v>
      </c>
      <c r="B22" s="7" t="s">
        <v>89</v>
      </c>
      <c r="C22" s="11">
        <v>55900</v>
      </c>
      <c r="D22" s="11">
        <v>82582</v>
      </c>
      <c r="E22" s="11">
        <v>138482</v>
      </c>
      <c r="F22" s="11">
        <v>69613.19</v>
      </c>
      <c r="G22" s="11">
        <v>69613.19</v>
      </c>
      <c r="H22" s="11">
        <v>68868.81</v>
      </c>
    </row>
    <row r="23" spans="1:8" x14ac:dyDescent="0.2">
      <c r="A23" s="43" t="s">
        <v>69</v>
      </c>
      <c r="B23" s="5"/>
      <c r="C23" s="11">
        <v>852800</v>
      </c>
      <c r="D23" s="11">
        <v>418962.04000000004</v>
      </c>
      <c r="E23" s="11">
        <v>1271762.04</v>
      </c>
      <c r="F23" s="11">
        <v>703525.03</v>
      </c>
      <c r="G23" s="11">
        <v>703445.05</v>
      </c>
      <c r="H23" s="11">
        <v>568237.01</v>
      </c>
    </row>
    <row r="24" spans="1:8" x14ac:dyDescent="0.2">
      <c r="A24" s="44">
        <v>3100</v>
      </c>
      <c r="B24" s="7" t="s">
        <v>90</v>
      </c>
      <c r="C24" s="11">
        <v>372400</v>
      </c>
      <c r="D24" s="11">
        <v>123929.2</v>
      </c>
      <c r="E24" s="11">
        <v>496329.2</v>
      </c>
      <c r="F24" s="11">
        <v>337937.14</v>
      </c>
      <c r="G24" s="11">
        <v>337857.16</v>
      </c>
      <c r="H24" s="11">
        <v>158392.06</v>
      </c>
    </row>
    <row r="25" spans="1:8" x14ac:dyDescent="0.2">
      <c r="A25" s="44">
        <v>3200</v>
      </c>
      <c r="B25" s="7" t="s">
        <v>91</v>
      </c>
      <c r="C25" s="11">
        <v>56000</v>
      </c>
      <c r="D25" s="11">
        <v>-9000</v>
      </c>
      <c r="E25" s="11">
        <v>47000</v>
      </c>
      <c r="F25" s="11">
        <v>14609.68</v>
      </c>
      <c r="G25" s="11">
        <v>14609.68</v>
      </c>
      <c r="H25" s="11">
        <v>32390.32</v>
      </c>
    </row>
    <row r="26" spans="1:8" x14ac:dyDescent="0.2">
      <c r="A26" s="44">
        <v>3300</v>
      </c>
      <c r="B26" s="7" t="s">
        <v>92</v>
      </c>
      <c r="C26" s="11">
        <v>177240</v>
      </c>
      <c r="D26" s="11">
        <v>-25000</v>
      </c>
      <c r="E26" s="11">
        <v>152240</v>
      </c>
      <c r="F26" s="11">
        <v>108655.19</v>
      </c>
      <c r="G26" s="11">
        <v>108655.19</v>
      </c>
      <c r="H26" s="11">
        <v>43584.81</v>
      </c>
    </row>
    <row r="27" spans="1:8" x14ac:dyDescent="0.2">
      <c r="A27" s="44">
        <v>3400</v>
      </c>
      <c r="B27" s="7" t="s">
        <v>93</v>
      </c>
      <c r="C27" s="11">
        <v>17100</v>
      </c>
      <c r="D27" s="11">
        <v>20000</v>
      </c>
      <c r="E27" s="11">
        <v>37100</v>
      </c>
      <c r="F27" s="11">
        <v>11397.56</v>
      </c>
      <c r="G27" s="11">
        <v>11397.56</v>
      </c>
      <c r="H27" s="11">
        <v>25702.440000000002</v>
      </c>
    </row>
    <row r="28" spans="1:8" x14ac:dyDescent="0.2">
      <c r="A28" s="44">
        <v>3500</v>
      </c>
      <c r="B28" s="7" t="s">
        <v>94</v>
      </c>
      <c r="C28" s="11">
        <v>57500</v>
      </c>
      <c r="D28" s="11">
        <v>295132.84000000003</v>
      </c>
      <c r="E28" s="11">
        <v>352632.84</v>
      </c>
      <c r="F28" s="11">
        <v>108138.16</v>
      </c>
      <c r="G28" s="11">
        <v>108138.16</v>
      </c>
      <c r="H28" s="11">
        <v>244494.68000000002</v>
      </c>
    </row>
    <row r="29" spans="1:8" x14ac:dyDescent="0.2">
      <c r="A29" s="44">
        <v>3600</v>
      </c>
      <c r="B29" s="7" t="s">
        <v>95</v>
      </c>
      <c r="C29" s="11">
        <v>33860</v>
      </c>
      <c r="D29" s="11">
        <v>-5000</v>
      </c>
      <c r="E29" s="11">
        <v>28860</v>
      </c>
      <c r="F29" s="11">
        <v>6649.28</v>
      </c>
      <c r="G29" s="11">
        <v>6649.28</v>
      </c>
      <c r="H29" s="11">
        <v>22210.720000000001</v>
      </c>
    </row>
    <row r="30" spans="1:8" x14ac:dyDescent="0.2">
      <c r="A30" s="44">
        <v>3700</v>
      </c>
      <c r="B30" s="7" t="s">
        <v>96</v>
      </c>
      <c r="C30" s="11">
        <v>7300</v>
      </c>
      <c r="D30" s="11">
        <v>-1100</v>
      </c>
      <c r="E30" s="11">
        <v>6200</v>
      </c>
      <c r="F30" s="11">
        <v>4567.47</v>
      </c>
      <c r="G30" s="11">
        <v>4567.47</v>
      </c>
      <c r="H30" s="11">
        <v>1632.5299999999997</v>
      </c>
    </row>
    <row r="31" spans="1:8" x14ac:dyDescent="0.2">
      <c r="A31" s="44">
        <v>3800</v>
      </c>
      <c r="B31" s="7" t="s">
        <v>97</v>
      </c>
      <c r="C31" s="11">
        <v>39500</v>
      </c>
      <c r="D31" s="11">
        <v>20000</v>
      </c>
      <c r="E31" s="11">
        <v>59500</v>
      </c>
      <c r="F31" s="11">
        <v>25278</v>
      </c>
      <c r="G31" s="11">
        <v>25278</v>
      </c>
      <c r="H31" s="11">
        <v>34222</v>
      </c>
    </row>
    <row r="32" spans="1:8" x14ac:dyDescent="0.2">
      <c r="A32" s="44">
        <v>3900</v>
      </c>
      <c r="B32" s="7" t="s">
        <v>19</v>
      </c>
      <c r="C32" s="11">
        <v>91900</v>
      </c>
      <c r="D32" s="11">
        <v>0</v>
      </c>
      <c r="E32" s="11">
        <v>91900</v>
      </c>
      <c r="F32" s="11">
        <v>86292.55</v>
      </c>
      <c r="G32" s="11">
        <v>86292.55</v>
      </c>
      <c r="H32" s="11">
        <v>5607.4499999999971</v>
      </c>
    </row>
    <row r="33" spans="1:8" x14ac:dyDescent="0.2">
      <c r="A33" s="43" t="s">
        <v>70</v>
      </c>
      <c r="B33" s="5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44">
        <v>4100</v>
      </c>
      <c r="B34" s="7" t="s">
        <v>98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44">
        <v>4200</v>
      </c>
      <c r="B35" s="7" t="s">
        <v>99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44">
        <v>4300</v>
      </c>
      <c r="B36" s="7" t="s">
        <v>100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44">
        <v>4400</v>
      </c>
      <c r="B37" s="7" t="s">
        <v>101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2">
      <c r="A38" s="44">
        <v>4500</v>
      </c>
      <c r="B38" s="7" t="s">
        <v>41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44">
        <v>4600</v>
      </c>
      <c r="B39" s="7" t="s">
        <v>102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44">
        <v>4700</v>
      </c>
      <c r="B40" s="7" t="s">
        <v>103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44">
        <v>4800</v>
      </c>
      <c r="B41" s="7" t="s">
        <v>37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44">
        <v>4900</v>
      </c>
      <c r="B42" s="7" t="s">
        <v>104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2">
      <c r="A43" s="43" t="s">
        <v>71</v>
      </c>
      <c r="B43" s="5"/>
      <c r="C43" s="11">
        <v>64000</v>
      </c>
      <c r="D43" s="11">
        <v>415493.95999999996</v>
      </c>
      <c r="E43" s="11">
        <v>479493.95999999996</v>
      </c>
      <c r="F43" s="11">
        <v>157303.17000000001</v>
      </c>
      <c r="G43" s="11">
        <v>157303.17000000001</v>
      </c>
      <c r="H43" s="11">
        <v>322190.78999999992</v>
      </c>
    </row>
    <row r="44" spans="1:8" x14ac:dyDescent="0.2">
      <c r="A44" s="44">
        <v>5100</v>
      </c>
      <c r="B44" s="7" t="s">
        <v>105</v>
      </c>
      <c r="C44" s="11">
        <v>20000</v>
      </c>
      <c r="D44" s="11">
        <v>132788.23000000001</v>
      </c>
      <c r="E44" s="11">
        <v>152788.23000000001</v>
      </c>
      <c r="F44" s="11">
        <v>65801.570000000007</v>
      </c>
      <c r="G44" s="11">
        <v>65801.570000000007</v>
      </c>
      <c r="H44" s="11">
        <v>86986.66</v>
      </c>
    </row>
    <row r="45" spans="1:8" x14ac:dyDescent="0.2">
      <c r="A45" s="44">
        <v>5200</v>
      </c>
      <c r="B45" s="7" t="s">
        <v>106</v>
      </c>
      <c r="C45" s="11">
        <v>0</v>
      </c>
      <c r="D45" s="11">
        <v>158970</v>
      </c>
      <c r="E45" s="11">
        <v>158970</v>
      </c>
      <c r="F45" s="11">
        <v>47375.8</v>
      </c>
      <c r="G45" s="11">
        <v>47375.8</v>
      </c>
      <c r="H45" s="11">
        <v>111594.2</v>
      </c>
    </row>
    <row r="46" spans="1:8" x14ac:dyDescent="0.2">
      <c r="A46" s="44">
        <v>5300</v>
      </c>
      <c r="B46" s="7" t="s">
        <v>107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2">
      <c r="A47" s="44">
        <v>5400</v>
      </c>
      <c r="B47" s="7" t="s">
        <v>108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2">
      <c r="A48" s="44">
        <v>5500</v>
      </c>
      <c r="B48" s="7" t="s">
        <v>109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44">
        <v>5600</v>
      </c>
      <c r="B49" s="7" t="s">
        <v>110</v>
      </c>
      <c r="C49" s="11">
        <v>44000</v>
      </c>
      <c r="D49" s="11">
        <v>123735.73</v>
      </c>
      <c r="E49" s="11">
        <v>167735.72999999998</v>
      </c>
      <c r="F49" s="11">
        <v>44125.8</v>
      </c>
      <c r="G49" s="11">
        <v>44125.8</v>
      </c>
      <c r="H49" s="11">
        <v>123609.92999999998</v>
      </c>
    </row>
    <row r="50" spans="1:8" x14ac:dyDescent="0.2">
      <c r="A50" s="44">
        <v>5700</v>
      </c>
      <c r="B50" s="7" t="s">
        <v>111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2">
      <c r="A51" s="44">
        <v>5800</v>
      </c>
      <c r="B51" s="7" t="s">
        <v>112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s="44">
        <v>5900</v>
      </c>
      <c r="B52" s="7" t="s">
        <v>113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">
      <c r="A53" s="43" t="s">
        <v>72</v>
      </c>
      <c r="B53" s="5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44">
        <v>6100</v>
      </c>
      <c r="B54" s="7" t="s">
        <v>114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44">
        <v>6200</v>
      </c>
      <c r="B55" s="7" t="s">
        <v>115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44">
        <v>6300</v>
      </c>
      <c r="B56" s="7" t="s">
        <v>116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43" t="s">
        <v>73</v>
      </c>
      <c r="B57" s="5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44">
        <v>7100</v>
      </c>
      <c r="B58" s="7" t="s">
        <v>117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44">
        <v>7200</v>
      </c>
      <c r="B59" s="7" t="s">
        <v>118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44">
        <v>7300</v>
      </c>
      <c r="B60" s="7" t="s">
        <v>119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44">
        <v>7400</v>
      </c>
      <c r="B61" s="7" t="s">
        <v>120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44">
        <v>7500</v>
      </c>
      <c r="B62" s="7" t="s">
        <v>121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44">
        <v>7600</v>
      </c>
      <c r="B63" s="7" t="s">
        <v>122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44">
        <v>7900</v>
      </c>
      <c r="B64" s="7" t="s">
        <v>123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43" t="s">
        <v>74</v>
      </c>
      <c r="B65" s="5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44">
        <v>8100</v>
      </c>
      <c r="B66" s="7" t="s">
        <v>38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44">
        <v>8300</v>
      </c>
      <c r="B67" s="7" t="s">
        <v>39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44">
        <v>8500</v>
      </c>
      <c r="B68" s="7" t="s">
        <v>40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43" t="s">
        <v>75</v>
      </c>
      <c r="B69" s="5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44">
        <v>9100</v>
      </c>
      <c r="B70" s="7" t="s">
        <v>124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44">
        <v>9200</v>
      </c>
      <c r="B71" s="7" t="s">
        <v>125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44">
        <v>9300</v>
      </c>
      <c r="B72" s="7" t="s">
        <v>126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44">
        <v>9400</v>
      </c>
      <c r="B73" s="7" t="s">
        <v>127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44">
        <v>9500</v>
      </c>
      <c r="B74" s="7" t="s">
        <v>128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44">
        <v>9600</v>
      </c>
      <c r="B75" s="7" t="s">
        <v>129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44">
        <v>9900</v>
      </c>
      <c r="B76" s="8" t="s">
        <v>130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x14ac:dyDescent="0.2">
      <c r="A77" s="6"/>
      <c r="B77" s="9" t="s">
        <v>59</v>
      </c>
      <c r="C77" s="13">
        <v>6640823.5099999998</v>
      </c>
      <c r="D77" s="13">
        <v>1112176</v>
      </c>
      <c r="E77" s="13">
        <v>7752999.5099999998</v>
      </c>
      <c r="F77" s="13">
        <v>5424167.1499999994</v>
      </c>
      <c r="G77" s="13">
        <v>5424087.169999999</v>
      </c>
      <c r="H77" s="13">
        <v>2328832.3600000003</v>
      </c>
    </row>
    <row r="81" spans="1:7" x14ac:dyDescent="0.2">
      <c r="A81" s="45" t="s">
        <v>141</v>
      </c>
      <c r="B81" s="46"/>
      <c r="C81" s="46"/>
      <c r="D81" s="47"/>
      <c r="E81" s="45"/>
      <c r="F81" s="48"/>
      <c r="G81" s="48"/>
    </row>
  </sheetData>
  <sheetProtection formatCells="0" formatColumns="0" formatRows="0" autoFilter="0"/>
  <protectedRanges>
    <protectedRange sqref="A81:G81" name="Rango1"/>
  </protectedRanges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showZeros="0" zoomScaleNormal="100" workbookViewId="0">
      <selection activeCell="E15" sqref="E1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9" t="s">
        <v>135</v>
      </c>
      <c r="B1" s="50"/>
      <c r="C1" s="50"/>
      <c r="D1" s="50"/>
      <c r="E1" s="50"/>
      <c r="F1" s="50"/>
      <c r="G1" s="50"/>
      <c r="H1" s="51"/>
    </row>
    <row r="2" spans="1:8" x14ac:dyDescent="0.2">
      <c r="A2" s="52" t="s">
        <v>60</v>
      </c>
      <c r="B2" s="53"/>
      <c r="C2" s="49" t="s">
        <v>66</v>
      </c>
      <c r="D2" s="50"/>
      <c r="E2" s="50"/>
      <c r="F2" s="50"/>
      <c r="G2" s="51"/>
      <c r="H2" s="54" t="s">
        <v>65</v>
      </c>
    </row>
    <row r="3" spans="1:8" ht="24.95" customHeight="1" x14ac:dyDescent="0.2">
      <c r="A3" s="55"/>
      <c r="B3" s="56"/>
      <c r="C3" s="57" t="s">
        <v>61</v>
      </c>
      <c r="D3" s="57" t="s">
        <v>131</v>
      </c>
      <c r="E3" s="57" t="s">
        <v>62</v>
      </c>
      <c r="F3" s="57" t="s">
        <v>63</v>
      </c>
      <c r="G3" s="57" t="s">
        <v>64</v>
      </c>
      <c r="H3" s="58"/>
    </row>
    <row r="4" spans="1:8" x14ac:dyDescent="0.2">
      <c r="A4" s="59"/>
      <c r="B4" s="60"/>
      <c r="C4" s="61">
        <v>1</v>
      </c>
      <c r="D4" s="61">
        <v>2</v>
      </c>
      <c r="E4" s="61" t="s">
        <v>132</v>
      </c>
      <c r="F4" s="61">
        <v>4</v>
      </c>
      <c r="G4" s="61">
        <v>5</v>
      </c>
      <c r="H4" s="61" t="s">
        <v>133</v>
      </c>
    </row>
    <row r="5" spans="1:8" x14ac:dyDescent="0.2">
      <c r="A5" s="3"/>
      <c r="B5" s="14"/>
      <c r="C5" s="17"/>
      <c r="D5" s="17"/>
      <c r="E5" s="17"/>
      <c r="F5" s="17"/>
      <c r="G5" s="17"/>
      <c r="H5" s="17"/>
    </row>
    <row r="6" spans="1:8" x14ac:dyDescent="0.2">
      <c r="A6" s="3"/>
      <c r="B6" s="14" t="s">
        <v>0</v>
      </c>
      <c r="C6" s="11">
        <v>6576823.5099999998</v>
      </c>
      <c r="D6" s="11">
        <v>696682.04</v>
      </c>
      <c r="E6" s="11">
        <f>C6+D6</f>
        <v>7273505.5499999998</v>
      </c>
      <c r="F6" s="11">
        <v>5266863.9800000004</v>
      </c>
      <c r="G6" s="11">
        <v>5266784</v>
      </c>
      <c r="H6" s="11">
        <f>E6-F6</f>
        <v>2006641.5699999994</v>
      </c>
    </row>
    <row r="7" spans="1:8" x14ac:dyDescent="0.2">
      <c r="A7" s="3"/>
      <c r="B7" s="14"/>
      <c r="C7" s="11"/>
      <c r="D7" s="11"/>
      <c r="E7" s="11"/>
      <c r="F7" s="11"/>
      <c r="G7" s="11"/>
      <c r="H7" s="11"/>
    </row>
    <row r="8" spans="1:8" x14ac:dyDescent="0.2">
      <c r="A8" s="3"/>
      <c r="B8" s="14" t="s">
        <v>1</v>
      </c>
      <c r="C8" s="11">
        <v>64000</v>
      </c>
      <c r="D8" s="11">
        <v>415493.96</v>
      </c>
      <c r="E8" s="11">
        <f>C8+D8</f>
        <v>479493.96</v>
      </c>
      <c r="F8" s="11">
        <v>157303.17000000001</v>
      </c>
      <c r="G8" s="11">
        <v>157303.17000000001</v>
      </c>
      <c r="H8" s="11">
        <f>E8-F8</f>
        <v>322190.79000000004</v>
      </c>
    </row>
    <row r="9" spans="1:8" x14ac:dyDescent="0.2">
      <c r="A9" s="3"/>
      <c r="B9" s="14"/>
      <c r="C9" s="11"/>
      <c r="D9" s="11"/>
      <c r="E9" s="11"/>
      <c r="F9" s="11"/>
      <c r="G9" s="11"/>
      <c r="H9" s="11"/>
    </row>
    <row r="10" spans="1:8" x14ac:dyDescent="0.2">
      <c r="A10" s="3"/>
      <c r="B10" s="14" t="s">
        <v>2</v>
      </c>
      <c r="C10" s="11">
        <v>0</v>
      </c>
      <c r="D10" s="11">
        <v>0</v>
      </c>
      <c r="E10" s="11">
        <f>C10+D10</f>
        <v>0</v>
      </c>
      <c r="F10" s="11">
        <v>0</v>
      </c>
      <c r="G10" s="11">
        <v>0</v>
      </c>
      <c r="H10" s="11">
        <f>E10-F10</f>
        <v>0</v>
      </c>
    </row>
    <row r="11" spans="1:8" x14ac:dyDescent="0.2">
      <c r="A11" s="3"/>
      <c r="B11" s="14"/>
      <c r="C11" s="11"/>
      <c r="D11" s="11"/>
      <c r="E11" s="11"/>
      <c r="F11" s="11"/>
      <c r="G11" s="11"/>
      <c r="H11" s="11"/>
    </row>
    <row r="12" spans="1:8" x14ac:dyDescent="0.2">
      <c r="A12" s="3"/>
      <c r="B12" s="14" t="s">
        <v>41</v>
      </c>
      <c r="C12" s="11">
        <v>0</v>
      </c>
      <c r="D12" s="11">
        <v>0</v>
      </c>
      <c r="E12" s="11">
        <f>C12+D12</f>
        <v>0</v>
      </c>
      <c r="F12" s="11">
        <v>0</v>
      </c>
      <c r="G12" s="11">
        <v>0</v>
      </c>
      <c r="H12" s="11">
        <f>E12-F12</f>
        <v>0</v>
      </c>
    </row>
    <row r="13" spans="1:8" x14ac:dyDescent="0.2">
      <c r="A13" s="3"/>
      <c r="B13" s="14"/>
      <c r="C13" s="11"/>
      <c r="D13" s="11"/>
      <c r="E13" s="11"/>
      <c r="F13" s="11"/>
      <c r="G13" s="11"/>
      <c r="H13" s="11"/>
    </row>
    <row r="14" spans="1:8" x14ac:dyDescent="0.2">
      <c r="A14" s="3"/>
      <c r="B14" s="14" t="s">
        <v>38</v>
      </c>
      <c r="C14" s="11">
        <v>0</v>
      </c>
      <c r="D14" s="11">
        <v>0</v>
      </c>
      <c r="E14" s="11">
        <f>C14+D14</f>
        <v>0</v>
      </c>
      <c r="F14" s="11">
        <v>0</v>
      </c>
      <c r="G14" s="11">
        <v>0</v>
      </c>
      <c r="H14" s="11">
        <f>E14-F14</f>
        <v>0</v>
      </c>
    </row>
    <row r="15" spans="1:8" x14ac:dyDescent="0.2">
      <c r="A15" s="4"/>
      <c r="B15" s="15"/>
      <c r="C15" s="12"/>
      <c r="D15" s="12"/>
      <c r="E15" s="12"/>
      <c r="F15" s="12"/>
      <c r="G15" s="12"/>
      <c r="H15" s="12"/>
    </row>
    <row r="16" spans="1:8" x14ac:dyDescent="0.2">
      <c r="A16" s="16"/>
      <c r="B16" s="9" t="s">
        <v>59</v>
      </c>
      <c r="C16" s="13">
        <f>SUM(C6+C8+C10+C12+C14)</f>
        <v>6640823.5099999998</v>
      </c>
      <c r="D16" s="13">
        <f>SUM(D6+D8+D10+D12+D14)</f>
        <v>1112176</v>
      </c>
      <c r="E16" s="13">
        <f>SUM(E6+E8+E10+E12+E14)</f>
        <v>7752999.5099999998</v>
      </c>
      <c r="F16" s="13">
        <f t="shared" ref="F16:H16" si="0">SUM(F6+F8+F10+F12+F14)</f>
        <v>5424167.1500000004</v>
      </c>
      <c r="G16" s="13">
        <f t="shared" si="0"/>
        <v>5424087.1699999999</v>
      </c>
      <c r="H16" s="13">
        <f t="shared" si="0"/>
        <v>2328832.3599999994</v>
      </c>
    </row>
    <row r="19" spans="2:8" x14ac:dyDescent="0.2">
      <c r="B19" s="45" t="s">
        <v>141</v>
      </c>
      <c r="C19" s="46"/>
      <c r="D19" s="46"/>
      <c r="E19" s="47"/>
      <c r="F19" s="45"/>
      <c r="G19" s="48"/>
      <c r="H19" s="48"/>
    </row>
  </sheetData>
  <sheetProtection formatCells="0" formatColumns="0" formatRows="0" autoFilter="0"/>
  <protectedRanges>
    <protectedRange sqref="B19:H19" name="Rango1_1"/>
  </protectedRanges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5:H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showGridLines="0" showZeros="0" workbookViewId="0">
      <selection activeCell="B7" sqref="B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9" t="s">
        <v>137</v>
      </c>
      <c r="B1" s="50"/>
      <c r="C1" s="50"/>
      <c r="D1" s="50"/>
      <c r="E1" s="50"/>
      <c r="F1" s="50"/>
      <c r="G1" s="50"/>
      <c r="H1" s="51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52" t="s">
        <v>60</v>
      </c>
      <c r="B3" s="53"/>
      <c r="C3" s="49" t="s">
        <v>66</v>
      </c>
      <c r="D3" s="50"/>
      <c r="E3" s="50"/>
      <c r="F3" s="50"/>
      <c r="G3" s="51"/>
      <c r="H3" s="54" t="s">
        <v>65</v>
      </c>
    </row>
    <row r="4" spans="1:8" ht="24.95" customHeight="1" x14ac:dyDescent="0.2">
      <c r="A4" s="55"/>
      <c r="B4" s="56"/>
      <c r="C4" s="57" t="s">
        <v>61</v>
      </c>
      <c r="D4" s="57" t="s">
        <v>131</v>
      </c>
      <c r="E4" s="57" t="s">
        <v>62</v>
      </c>
      <c r="F4" s="57" t="s">
        <v>63</v>
      </c>
      <c r="G4" s="57" t="s">
        <v>64</v>
      </c>
      <c r="H4" s="58"/>
    </row>
    <row r="5" spans="1:8" x14ac:dyDescent="0.2">
      <c r="A5" s="59"/>
      <c r="B5" s="60"/>
      <c r="C5" s="61">
        <v>1</v>
      </c>
      <c r="D5" s="61">
        <v>2</v>
      </c>
      <c r="E5" s="61" t="s">
        <v>132</v>
      </c>
      <c r="F5" s="61">
        <v>4</v>
      </c>
      <c r="G5" s="61">
        <v>5</v>
      </c>
      <c r="H5" s="61" t="s">
        <v>133</v>
      </c>
    </row>
    <row r="6" spans="1:8" x14ac:dyDescent="0.2">
      <c r="A6" s="24"/>
      <c r="B6" s="20"/>
      <c r="C6" s="32"/>
      <c r="D6" s="32"/>
      <c r="E6" s="32"/>
      <c r="F6" s="32"/>
      <c r="G6" s="32"/>
      <c r="H6" s="32"/>
    </row>
    <row r="7" spans="1:8" x14ac:dyDescent="0.2">
      <c r="A7" s="2" t="s">
        <v>136</v>
      </c>
      <c r="B7" s="18"/>
      <c r="C7" s="11">
        <v>6640823.5099999998</v>
      </c>
      <c r="D7" s="11">
        <v>1112176</v>
      </c>
      <c r="E7" s="11">
        <v>7752999.5099999998</v>
      </c>
      <c r="F7" s="11">
        <v>5424167.1500000004</v>
      </c>
      <c r="G7" s="11">
        <v>5424087.1699999999</v>
      </c>
      <c r="H7" s="11">
        <v>2328832.3599999994</v>
      </c>
    </row>
    <row r="8" spans="1:8" x14ac:dyDescent="0.2">
      <c r="A8" s="2" t="s">
        <v>53</v>
      </c>
      <c r="B8" s="18"/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x14ac:dyDescent="0.2">
      <c r="A9" s="2" t="s">
        <v>54</v>
      </c>
      <c r="B9" s="18"/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x14ac:dyDescent="0.2">
      <c r="A10" s="2" t="s">
        <v>55</v>
      </c>
      <c r="B10" s="18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2" t="s">
        <v>56</v>
      </c>
      <c r="B11" s="18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x14ac:dyDescent="0.2">
      <c r="A12" s="2" t="s">
        <v>57</v>
      </c>
      <c r="B12" s="18"/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2">
      <c r="A13" s="2" t="s">
        <v>58</v>
      </c>
      <c r="B13" s="18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x14ac:dyDescent="0.2">
      <c r="A14" s="2"/>
      <c r="B14" s="18"/>
      <c r="C14" s="11"/>
      <c r="D14" s="11"/>
      <c r="E14" s="11"/>
      <c r="F14" s="11"/>
      <c r="G14" s="11"/>
      <c r="H14" s="11"/>
    </row>
    <row r="15" spans="1:8" x14ac:dyDescent="0.2">
      <c r="A15" s="2"/>
      <c r="B15" s="21"/>
      <c r="C15" s="12"/>
      <c r="D15" s="12"/>
      <c r="E15" s="12"/>
      <c r="F15" s="12"/>
      <c r="G15" s="12"/>
      <c r="H15" s="12"/>
    </row>
    <row r="16" spans="1:8" x14ac:dyDescent="0.2">
      <c r="A16" s="22"/>
      <c r="B16" s="42" t="s">
        <v>59</v>
      </c>
      <c r="C16" s="19">
        <v>6640823.5099999998</v>
      </c>
      <c r="D16" s="19">
        <v>1112176</v>
      </c>
      <c r="E16" s="19">
        <v>7752999.5099999998</v>
      </c>
      <c r="F16" s="19">
        <v>5424167.1500000004</v>
      </c>
      <c r="G16" s="19">
        <v>5424087.1699999999</v>
      </c>
      <c r="H16" s="19">
        <v>2328832.3599999994</v>
      </c>
    </row>
    <row r="19" spans="1:8" ht="45" customHeight="1" x14ac:dyDescent="0.2">
      <c r="A19" s="49" t="s">
        <v>138</v>
      </c>
      <c r="B19" s="50"/>
      <c r="C19" s="50"/>
      <c r="D19" s="50"/>
      <c r="E19" s="50"/>
      <c r="F19" s="50"/>
      <c r="G19" s="50"/>
      <c r="H19" s="51"/>
    </row>
    <row r="21" spans="1:8" x14ac:dyDescent="0.2">
      <c r="A21" s="52" t="s">
        <v>60</v>
      </c>
      <c r="B21" s="53"/>
      <c r="C21" s="49" t="s">
        <v>66</v>
      </c>
      <c r="D21" s="50"/>
      <c r="E21" s="50"/>
      <c r="F21" s="50"/>
      <c r="G21" s="51"/>
      <c r="H21" s="54" t="s">
        <v>65</v>
      </c>
    </row>
    <row r="22" spans="1:8" ht="22.5" x14ac:dyDescent="0.2">
      <c r="A22" s="55"/>
      <c r="B22" s="56"/>
      <c r="C22" s="57" t="s">
        <v>61</v>
      </c>
      <c r="D22" s="57" t="s">
        <v>131</v>
      </c>
      <c r="E22" s="57" t="s">
        <v>62</v>
      </c>
      <c r="F22" s="57" t="s">
        <v>63</v>
      </c>
      <c r="G22" s="57" t="s">
        <v>64</v>
      </c>
      <c r="H22" s="58"/>
    </row>
    <row r="23" spans="1:8" x14ac:dyDescent="0.2">
      <c r="A23" s="59"/>
      <c r="B23" s="60"/>
      <c r="C23" s="61">
        <v>1</v>
      </c>
      <c r="D23" s="61">
        <v>2</v>
      </c>
      <c r="E23" s="61" t="s">
        <v>132</v>
      </c>
      <c r="F23" s="61">
        <v>4</v>
      </c>
      <c r="G23" s="61">
        <v>5</v>
      </c>
      <c r="H23" s="61" t="s">
        <v>133</v>
      </c>
    </row>
    <row r="24" spans="1:8" x14ac:dyDescent="0.2">
      <c r="A24" s="24"/>
      <c r="B24" s="25"/>
      <c r="C24" s="29"/>
      <c r="D24" s="29"/>
      <c r="E24" s="29"/>
      <c r="F24" s="29"/>
      <c r="G24" s="29"/>
      <c r="H24" s="29"/>
    </row>
    <row r="25" spans="1:8" x14ac:dyDescent="0.2">
      <c r="A25" s="2" t="s">
        <v>8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1:8" x14ac:dyDescent="0.2">
      <c r="A26" s="2" t="s">
        <v>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 x14ac:dyDescent="0.2">
      <c r="A27" s="2" t="s">
        <v>10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8" x14ac:dyDescent="0.2">
      <c r="A28" s="2" t="s">
        <v>11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 x14ac:dyDescent="0.2">
      <c r="A29" s="2"/>
      <c r="C29" s="31"/>
      <c r="D29" s="31"/>
      <c r="E29" s="31"/>
      <c r="F29" s="31"/>
      <c r="G29" s="31"/>
      <c r="H29" s="31"/>
    </row>
    <row r="30" spans="1:8" x14ac:dyDescent="0.2">
      <c r="A30" s="22"/>
      <c r="B30" s="42" t="s">
        <v>59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3" spans="1:8" ht="45" customHeight="1" x14ac:dyDescent="0.2">
      <c r="A33" s="49" t="s">
        <v>139</v>
      </c>
      <c r="B33" s="50"/>
      <c r="C33" s="50"/>
      <c r="D33" s="50"/>
      <c r="E33" s="50"/>
      <c r="F33" s="50"/>
      <c r="G33" s="50"/>
      <c r="H33" s="51"/>
    </row>
    <row r="34" spans="1:8" x14ac:dyDescent="0.2">
      <c r="A34" s="52" t="s">
        <v>60</v>
      </c>
      <c r="B34" s="53"/>
      <c r="C34" s="49" t="s">
        <v>66</v>
      </c>
      <c r="D34" s="50"/>
      <c r="E34" s="50"/>
      <c r="F34" s="50"/>
      <c r="G34" s="51"/>
      <c r="H34" s="54" t="s">
        <v>65</v>
      </c>
    </row>
    <row r="35" spans="1:8" ht="22.5" x14ac:dyDescent="0.2">
      <c r="A35" s="55"/>
      <c r="B35" s="56"/>
      <c r="C35" s="57" t="s">
        <v>61</v>
      </c>
      <c r="D35" s="57" t="s">
        <v>131</v>
      </c>
      <c r="E35" s="57" t="s">
        <v>62</v>
      </c>
      <c r="F35" s="57" t="s">
        <v>63</v>
      </c>
      <c r="G35" s="57" t="s">
        <v>64</v>
      </c>
      <c r="H35" s="58"/>
    </row>
    <row r="36" spans="1:8" x14ac:dyDescent="0.2">
      <c r="A36" s="59"/>
      <c r="B36" s="60"/>
      <c r="C36" s="61">
        <v>1</v>
      </c>
      <c r="D36" s="61">
        <v>2</v>
      </c>
      <c r="E36" s="61" t="s">
        <v>132</v>
      </c>
      <c r="F36" s="61">
        <v>4</v>
      </c>
      <c r="G36" s="61">
        <v>5</v>
      </c>
      <c r="H36" s="61" t="s">
        <v>133</v>
      </c>
    </row>
    <row r="37" spans="1:8" x14ac:dyDescent="0.2">
      <c r="A37" s="24"/>
      <c r="B37" s="25"/>
      <c r="C37" s="29"/>
      <c r="D37" s="29"/>
      <c r="E37" s="29"/>
      <c r="F37" s="29"/>
      <c r="G37" s="29"/>
      <c r="H37" s="29"/>
    </row>
    <row r="38" spans="1:8" ht="22.5" x14ac:dyDescent="0.2">
      <c r="A38" s="2"/>
      <c r="B38" s="27" t="s">
        <v>13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</row>
    <row r="39" spans="1:8" x14ac:dyDescent="0.2">
      <c r="A39" s="2"/>
      <c r="B39" s="27"/>
      <c r="C39" s="30"/>
      <c r="D39" s="30"/>
      <c r="E39" s="30"/>
      <c r="F39" s="30"/>
      <c r="G39" s="30"/>
      <c r="H39" s="30"/>
    </row>
    <row r="40" spans="1:8" x14ac:dyDescent="0.2">
      <c r="A40" s="2"/>
      <c r="B40" s="27" t="s">
        <v>12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</row>
    <row r="41" spans="1:8" x14ac:dyDescent="0.2">
      <c r="A41" s="2"/>
      <c r="B41" s="27"/>
      <c r="C41" s="30"/>
      <c r="D41" s="30"/>
      <c r="E41" s="30"/>
      <c r="F41" s="30"/>
      <c r="G41" s="30"/>
      <c r="H41" s="30"/>
    </row>
    <row r="42" spans="1:8" ht="22.5" x14ac:dyDescent="0.2">
      <c r="A42" s="2"/>
      <c r="B42" s="27" t="s">
        <v>14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</row>
    <row r="43" spans="1:8" x14ac:dyDescent="0.2">
      <c r="A43" s="2"/>
      <c r="B43" s="27"/>
      <c r="C43" s="30"/>
      <c r="D43" s="30"/>
      <c r="E43" s="30"/>
      <c r="F43" s="30"/>
      <c r="G43" s="30"/>
      <c r="H43" s="30"/>
    </row>
    <row r="44" spans="1:8" ht="22.5" x14ac:dyDescent="0.2">
      <c r="A44" s="2"/>
      <c r="B44" s="27" t="s">
        <v>26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</row>
    <row r="45" spans="1:8" x14ac:dyDescent="0.2">
      <c r="A45" s="2"/>
      <c r="B45" s="27"/>
      <c r="C45" s="30"/>
      <c r="D45" s="30"/>
      <c r="E45" s="30"/>
      <c r="F45" s="30"/>
      <c r="G45" s="30"/>
      <c r="H45" s="30"/>
    </row>
    <row r="46" spans="1:8" ht="22.5" x14ac:dyDescent="0.2">
      <c r="A46" s="2"/>
      <c r="B46" s="27" t="s">
        <v>27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</row>
    <row r="47" spans="1:8" x14ac:dyDescent="0.2">
      <c r="A47" s="2"/>
      <c r="B47" s="27"/>
      <c r="C47" s="30"/>
      <c r="D47" s="30"/>
      <c r="E47" s="30"/>
      <c r="F47" s="30"/>
      <c r="G47" s="30"/>
      <c r="H47" s="30"/>
    </row>
    <row r="48" spans="1:8" ht="22.5" x14ac:dyDescent="0.2">
      <c r="A48" s="2"/>
      <c r="B48" s="27" t="s">
        <v>34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</row>
    <row r="49" spans="1:8" x14ac:dyDescent="0.2">
      <c r="A49" s="2"/>
      <c r="B49" s="27"/>
      <c r="C49" s="30"/>
      <c r="D49" s="30"/>
      <c r="E49" s="30"/>
      <c r="F49" s="30"/>
      <c r="G49" s="30"/>
      <c r="H49" s="30"/>
    </row>
    <row r="50" spans="1:8" x14ac:dyDescent="0.2">
      <c r="A50" s="2"/>
      <c r="B50" s="27" t="s">
        <v>15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</row>
    <row r="51" spans="1:8" x14ac:dyDescent="0.2">
      <c r="A51" s="26"/>
      <c r="B51" s="28"/>
      <c r="C51" s="31"/>
      <c r="D51" s="31"/>
      <c r="E51" s="31"/>
      <c r="F51" s="31"/>
      <c r="G51" s="31"/>
      <c r="H51" s="31"/>
    </row>
    <row r="52" spans="1:8" x14ac:dyDescent="0.2">
      <c r="A52" s="22"/>
      <c r="B52" s="42" t="s">
        <v>59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5" spans="1:8" x14ac:dyDescent="0.2">
      <c r="B55" s="45" t="s">
        <v>141</v>
      </c>
      <c r="C55" s="46"/>
      <c r="D55" s="46"/>
      <c r="E55" s="47"/>
      <c r="F55" s="45"/>
      <c r="G55" s="48"/>
      <c r="H55" s="48"/>
    </row>
  </sheetData>
  <sheetProtection formatCells="0" formatColumns="0" formatRows="0" insertRows="0" deleteRows="0" autoFilter="0"/>
  <protectedRanges>
    <protectedRange sqref="B55:H55" name="Rango1"/>
  </protectedRanges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showZeros="0" workbookViewId="0">
      <selection activeCell="B6" sqref="B6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49" t="s">
        <v>140</v>
      </c>
      <c r="B1" s="50"/>
      <c r="C1" s="50"/>
      <c r="D1" s="50"/>
      <c r="E1" s="50"/>
      <c r="F1" s="50"/>
      <c r="G1" s="50"/>
      <c r="H1" s="51"/>
    </row>
    <row r="2" spans="1:8" x14ac:dyDescent="0.2">
      <c r="A2" s="52" t="s">
        <v>60</v>
      </c>
      <c r="B2" s="53"/>
      <c r="C2" s="49" t="s">
        <v>66</v>
      </c>
      <c r="D2" s="50"/>
      <c r="E2" s="50"/>
      <c r="F2" s="50"/>
      <c r="G2" s="51"/>
      <c r="H2" s="54" t="s">
        <v>65</v>
      </c>
    </row>
    <row r="3" spans="1:8" ht="24.95" customHeight="1" x14ac:dyDescent="0.2">
      <c r="A3" s="55"/>
      <c r="B3" s="56"/>
      <c r="C3" s="57" t="s">
        <v>61</v>
      </c>
      <c r="D3" s="57" t="s">
        <v>131</v>
      </c>
      <c r="E3" s="57" t="s">
        <v>62</v>
      </c>
      <c r="F3" s="57" t="s">
        <v>63</v>
      </c>
      <c r="G3" s="57" t="s">
        <v>64</v>
      </c>
      <c r="H3" s="58"/>
    </row>
    <row r="4" spans="1:8" x14ac:dyDescent="0.2">
      <c r="A4" s="59"/>
      <c r="B4" s="60"/>
      <c r="C4" s="61">
        <v>1</v>
      </c>
      <c r="D4" s="61">
        <v>2</v>
      </c>
      <c r="E4" s="61" t="s">
        <v>132</v>
      </c>
      <c r="F4" s="61">
        <v>4</v>
      </c>
      <c r="G4" s="61">
        <v>5</v>
      </c>
      <c r="H4" s="61" t="s">
        <v>133</v>
      </c>
    </row>
    <row r="5" spans="1:8" x14ac:dyDescent="0.2">
      <c r="A5" s="39"/>
      <c r="B5" s="40"/>
      <c r="C5" s="10"/>
      <c r="D5" s="10"/>
      <c r="E5" s="10"/>
      <c r="F5" s="10"/>
      <c r="G5" s="10"/>
      <c r="H5" s="10"/>
    </row>
    <row r="6" spans="1:8" x14ac:dyDescent="0.2">
      <c r="A6" s="36" t="s">
        <v>16</v>
      </c>
      <c r="B6" s="34"/>
      <c r="C6" s="11">
        <f t="shared" ref="C6:H6" si="0">SUM(C7:C14)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</row>
    <row r="7" spans="1:8" x14ac:dyDescent="0.2">
      <c r="A7" s="33"/>
      <c r="B7" s="37" t="s">
        <v>42</v>
      </c>
      <c r="C7" s="11">
        <v>0</v>
      </c>
      <c r="D7" s="11">
        <v>0</v>
      </c>
      <c r="E7" s="11">
        <f>C7+D7</f>
        <v>0</v>
      </c>
      <c r="F7" s="11">
        <v>0</v>
      </c>
      <c r="G7" s="11">
        <v>0</v>
      </c>
      <c r="H7" s="11">
        <f>E7-F7</f>
        <v>0</v>
      </c>
    </row>
    <row r="8" spans="1:8" x14ac:dyDescent="0.2">
      <c r="A8" s="33"/>
      <c r="B8" s="37" t="s">
        <v>17</v>
      </c>
      <c r="C8" s="11">
        <v>0</v>
      </c>
      <c r="D8" s="11">
        <v>0</v>
      </c>
      <c r="E8" s="11">
        <f t="shared" ref="E8:E14" si="1">C8+D8</f>
        <v>0</v>
      </c>
      <c r="F8" s="11">
        <v>0</v>
      </c>
      <c r="G8" s="11">
        <v>0</v>
      </c>
      <c r="H8" s="11">
        <f t="shared" ref="H8:H14" si="2">E8-F8</f>
        <v>0</v>
      </c>
    </row>
    <row r="9" spans="1:8" x14ac:dyDescent="0.2">
      <c r="A9" s="33"/>
      <c r="B9" s="37" t="s">
        <v>43</v>
      </c>
      <c r="C9" s="11">
        <v>0</v>
      </c>
      <c r="D9" s="11">
        <v>0</v>
      </c>
      <c r="E9" s="11">
        <f t="shared" si="1"/>
        <v>0</v>
      </c>
      <c r="F9" s="11">
        <v>0</v>
      </c>
      <c r="G9" s="11">
        <v>0</v>
      </c>
      <c r="H9" s="11">
        <f t="shared" si="2"/>
        <v>0</v>
      </c>
    </row>
    <row r="10" spans="1:8" x14ac:dyDescent="0.2">
      <c r="A10" s="33"/>
      <c r="B10" s="37" t="s">
        <v>3</v>
      </c>
      <c r="C10" s="11">
        <v>0</v>
      </c>
      <c r="D10" s="11">
        <v>0</v>
      </c>
      <c r="E10" s="11">
        <f t="shared" si="1"/>
        <v>0</v>
      </c>
      <c r="F10" s="11">
        <v>0</v>
      </c>
      <c r="G10" s="11">
        <v>0</v>
      </c>
      <c r="H10" s="11">
        <f t="shared" si="2"/>
        <v>0</v>
      </c>
    </row>
    <row r="11" spans="1:8" x14ac:dyDescent="0.2">
      <c r="A11" s="33"/>
      <c r="B11" s="37" t="s">
        <v>23</v>
      </c>
      <c r="C11" s="11">
        <v>0</v>
      </c>
      <c r="D11" s="11">
        <v>0</v>
      </c>
      <c r="E11" s="11">
        <f t="shared" si="1"/>
        <v>0</v>
      </c>
      <c r="F11" s="11">
        <v>0</v>
      </c>
      <c r="G11" s="11">
        <v>0</v>
      </c>
      <c r="H11" s="11">
        <f t="shared" si="2"/>
        <v>0</v>
      </c>
    </row>
    <row r="12" spans="1:8" x14ac:dyDescent="0.2">
      <c r="A12" s="33"/>
      <c r="B12" s="37" t="s">
        <v>18</v>
      </c>
      <c r="C12" s="11">
        <v>0</v>
      </c>
      <c r="D12" s="11">
        <v>0</v>
      </c>
      <c r="E12" s="11">
        <f t="shared" si="1"/>
        <v>0</v>
      </c>
      <c r="F12" s="11">
        <v>0</v>
      </c>
      <c r="G12" s="11">
        <v>0</v>
      </c>
      <c r="H12" s="11">
        <f t="shared" si="2"/>
        <v>0</v>
      </c>
    </row>
    <row r="13" spans="1:8" x14ac:dyDescent="0.2">
      <c r="A13" s="33"/>
      <c r="B13" s="37" t="s">
        <v>44</v>
      </c>
      <c r="C13" s="11">
        <v>0</v>
      </c>
      <c r="D13" s="11">
        <v>0</v>
      </c>
      <c r="E13" s="11">
        <f t="shared" si="1"/>
        <v>0</v>
      </c>
      <c r="F13" s="11">
        <v>0</v>
      </c>
      <c r="G13" s="11">
        <v>0</v>
      </c>
      <c r="H13" s="11">
        <f t="shared" si="2"/>
        <v>0</v>
      </c>
    </row>
    <row r="14" spans="1:8" x14ac:dyDescent="0.2">
      <c r="A14" s="33"/>
      <c r="B14" s="37" t="s">
        <v>19</v>
      </c>
      <c r="C14" s="11">
        <v>0</v>
      </c>
      <c r="D14" s="11">
        <v>0</v>
      </c>
      <c r="E14" s="11">
        <f t="shared" si="1"/>
        <v>0</v>
      </c>
      <c r="F14" s="11">
        <v>0</v>
      </c>
      <c r="G14" s="11">
        <v>0</v>
      </c>
      <c r="H14" s="11">
        <f t="shared" si="2"/>
        <v>0</v>
      </c>
    </row>
    <row r="15" spans="1:8" x14ac:dyDescent="0.2">
      <c r="A15" s="35"/>
      <c r="B15" s="37"/>
      <c r="C15" s="11"/>
      <c r="D15" s="11"/>
      <c r="E15" s="11"/>
      <c r="F15" s="11"/>
      <c r="G15" s="11"/>
      <c r="H15" s="11"/>
    </row>
    <row r="16" spans="1:8" x14ac:dyDescent="0.2">
      <c r="A16" s="36" t="s">
        <v>20</v>
      </c>
      <c r="B16" s="38"/>
      <c r="C16" s="11">
        <f t="shared" ref="C16:H16" si="3">SUM(C17:C23)</f>
        <v>6640823.5099999998</v>
      </c>
      <c r="D16" s="11">
        <f t="shared" si="3"/>
        <v>1112176</v>
      </c>
      <c r="E16" s="11">
        <f t="shared" si="3"/>
        <v>7752999.5099999998</v>
      </c>
      <c r="F16" s="11">
        <f t="shared" si="3"/>
        <v>5424167.1500000004</v>
      </c>
      <c r="G16" s="11">
        <f t="shared" si="3"/>
        <v>5424087.1699999999</v>
      </c>
      <c r="H16" s="11">
        <f t="shared" si="3"/>
        <v>2328832.3599999994</v>
      </c>
    </row>
    <row r="17" spans="1:8" x14ac:dyDescent="0.2">
      <c r="A17" s="33"/>
      <c r="B17" s="37" t="s">
        <v>45</v>
      </c>
      <c r="C17" s="11">
        <v>0</v>
      </c>
      <c r="D17" s="11">
        <v>0</v>
      </c>
      <c r="E17" s="11">
        <f>C17+D17</f>
        <v>0</v>
      </c>
      <c r="F17" s="11">
        <v>0</v>
      </c>
      <c r="G17" s="11">
        <v>0</v>
      </c>
      <c r="H17" s="11">
        <f t="shared" ref="H17:H23" si="4">E17-F17</f>
        <v>0</v>
      </c>
    </row>
    <row r="18" spans="1:8" x14ac:dyDescent="0.2">
      <c r="A18" s="33"/>
      <c r="B18" s="37" t="s">
        <v>28</v>
      </c>
      <c r="C18" s="11">
        <v>0</v>
      </c>
      <c r="D18" s="11">
        <v>0</v>
      </c>
      <c r="E18" s="11">
        <f t="shared" ref="E18:E23" si="5">C18+D18</f>
        <v>0</v>
      </c>
      <c r="F18" s="11">
        <v>0</v>
      </c>
      <c r="G18" s="11">
        <v>0</v>
      </c>
      <c r="H18" s="11">
        <f t="shared" si="4"/>
        <v>0</v>
      </c>
    </row>
    <row r="19" spans="1:8" x14ac:dyDescent="0.2">
      <c r="A19" s="33"/>
      <c r="B19" s="37" t="s">
        <v>21</v>
      </c>
      <c r="C19" s="11">
        <v>0</v>
      </c>
      <c r="D19" s="11">
        <v>0</v>
      </c>
      <c r="E19" s="11">
        <f t="shared" si="5"/>
        <v>0</v>
      </c>
      <c r="F19" s="11">
        <v>0</v>
      </c>
      <c r="G19" s="11">
        <v>0</v>
      </c>
      <c r="H19" s="11">
        <f t="shared" si="4"/>
        <v>0</v>
      </c>
    </row>
    <row r="20" spans="1:8" x14ac:dyDescent="0.2">
      <c r="A20" s="33"/>
      <c r="B20" s="37" t="s">
        <v>46</v>
      </c>
      <c r="C20" s="11">
        <v>6640823.5099999998</v>
      </c>
      <c r="D20" s="11">
        <v>1112176</v>
      </c>
      <c r="E20" s="11">
        <f t="shared" si="5"/>
        <v>7752999.5099999998</v>
      </c>
      <c r="F20" s="11">
        <v>5424167.1500000004</v>
      </c>
      <c r="G20" s="11">
        <v>5424087.1699999999</v>
      </c>
      <c r="H20" s="11">
        <f t="shared" si="4"/>
        <v>2328832.3599999994</v>
      </c>
    </row>
    <row r="21" spans="1:8" x14ac:dyDescent="0.2">
      <c r="A21" s="33"/>
      <c r="B21" s="37" t="s">
        <v>47</v>
      </c>
      <c r="C21" s="11">
        <v>0</v>
      </c>
      <c r="D21" s="11">
        <v>0</v>
      </c>
      <c r="E21" s="11">
        <f t="shared" si="5"/>
        <v>0</v>
      </c>
      <c r="F21" s="11">
        <v>0</v>
      </c>
      <c r="G21" s="11">
        <v>0</v>
      </c>
      <c r="H21" s="11">
        <f t="shared" si="4"/>
        <v>0</v>
      </c>
    </row>
    <row r="22" spans="1:8" x14ac:dyDescent="0.2">
      <c r="A22" s="33"/>
      <c r="B22" s="37" t="s">
        <v>48</v>
      </c>
      <c r="C22" s="11">
        <v>0</v>
      </c>
      <c r="D22" s="11">
        <v>0</v>
      </c>
      <c r="E22" s="11">
        <f t="shared" si="5"/>
        <v>0</v>
      </c>
      <c r="F22" s="11">
        <v>0</v>
      </c>
      <c r="G22" s="11">
        <v>0</v>
      </c>
      <c r="H22" s="11">
        <f t="shared" si="4"/>
        <v>0</v>
      </c>
    </row>
    <row r="23" spans="1:8" x14ac:dyDescent="0.2">
      <c r="A23" s="33"/>
      <c r="B23" s="37" t="s">
        <v>4</v>
      </c>
      <c r="C23" s="11">
        <v>0</v>
      </c>
      <c r="D23" s="11">
        <v>0</v>
      </c>
      <c r="E23" s="11">
        <f t="shared" si="5"/>
        <v>0</v>
      </c>
      <c r="F23" s="11">
        <v>0</v>
      </c>
      <c r="G23" s="11">
        <v>0</v>
      </c>
      <c r="H23" s="11">
        <f t="shared" si="4"/>
        <v>0</v>
      </c>
    </row>
    <row r="24" spans="1:8" x14ac:dyDescent="0.2">
      <c r="A24" s="35"/>
      <c r="B24" s="37"/>
      <c r="C24" s="11"/>
      <c r="D24" s="11"/>
      <c r="E24" s="11"/>
      <c r="F24" s="11"/>
      <c r="G24" s="11"/>
      <c r="H24" s="11"/>
    </row>
    <row r="25" spans="1:8" x14ac:dyDescent="0.2">
      <c r="A25" s="36" t="s">
        <v>49</v>
      </c>
      <c r="B25" s="38"/>
      <c r="C25" s="11">
        <f t="shared" ref="C25:H25" si="6">SUM(C26:C34)</f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</row>
    <row r="26" spans="1:8" x14ac:dyDescent="0.2">
      <c r="A26" s="33"/>
      <c r="B26" s="37" t="s">
        <v>29</v>
      </c>
      <c r="C26" s="11">
        <v>0</v>
      </c>
      <c r="D26" s="11">
        <v>0</v>
      </c>
      <c r="E26" s="11">
        <f>C26+D26</f>
        <v>0</v>
      </c>
      <c r="F26" s="11">
        <v>0</v>
      </c>
      <c r="G26" s="11">
        <v>0</v>
      </c>
      <c r="H26" s="11">
        <f t="shared" ref="H26:H34" si="7">E26-F26</f>
        <v>0</v>
      </c>
    </row>
    <row r="27" spans="1:8" x14ac:dyDescent="0.2">
      <c r="A27" s="33"/>
      <c r="B27" s="37" t="s">
        <v>24</v>
      </c>
      <c r="C27" s="11">
        <v>0</v>
      </c>
      <c r="D27" s="11">
        <v>0</v>
      </c>
      <c r="E27" s="11">
        <f t="shared" ref="E27:E34" si="8">C27+D27</f>
        <v>0</v>
      </c>
      <c r="F27" s="11">
        <v>0</v>
      </c>
      <c r="G27" s="11">
        <v>0</v>
      </c>
      <c r="H27" s="11">
        <f t="shared" si="7"/>
        <v>0</v>
      </c>
    </row>
    <row r="28" spans="1:8" x14ac:dyDescent="0.2">
      <c r="A28" s="33"/>
      <c r="B28" s="37" t="s">
        <v>30</v>
      </c>
      <c r="C28" s="11">
        <v>0</v>
      </c>
      <c r="D28" s="11">
        <v>0</v>
      </c>
      <c r="E28" s="11">
        <f t="shared" si="8"/>
        <v>0</v>
      </c>
      <c r="F28" s="11">
        <v>0</v>
      </c>
      <c r="G28" s="11">
        <v>0</v>
      </c>
      <c r="H28" s="11">
        <f t="shared" si="7"/>
        <v>0</v>
      </c>
    </row>
    <row r="29" spans="1:8" x14ac:dyDescent="0.2">
      <c r="A29" s="33"/>
      <c r="B29" s="37" t="s">
        <v>50</v>
      </c>
      <c r="C29" s="11">
        <v>0</v>
      </c>
      <c r="D29" s="11">
        <v>0</v>
      </c>
      <c r="E29" s="11">
        <f t="shared" si="8"/>
        <v>0</v>
      </c>
      <c r="F29" s="11">
        <v>0</v>
      </c>
      <c r="G29" s="11">
        <v>0</v>
      </c>
      <c r="H29" s="11">
        <f t="shared" si="7"/>
        <v>0</v>
      </c>
    </row>
    <row r="30" spans="1:8" x14ac:dyDescent="0.2">
      <c r="A30" s="33"/>
      <c r="B30" s="37" t="s">
        <v>22</v>
      </c>
      <c r="C30" s="11">
        <v>0</v>
      </c>
      <c r="D30" s="11">
        <v>0</v>
      </c>
      <c r="E30" s="11">
        <f t="shared" si="8"/>
        <v>0</v>
      </c>
      <c r="F30" s="11">
        <v>0</v>
      </c>
      <c r="G30" s="11">
        <v>0</v>
      </c>
      <c r="H30" s="11">
        <f t="shared" si="7"/>
        <v>0</v>
      </c>
    </row>
    <row r="31" spans="1:8" x14ac:dyDescent="0.2">
      <c r="A31" s="33"/>
      <c r="B31" s="37" t="s">
        <v>5</v>
      </c>
      <c r="C31" s="11">
        <v>0</v>
      </c>
      <c r="D31" s="11">
        <v>0</v>
      </c>
      <c r="E31" s="11">
        <f t="shared" si="8"/>
        <v>0</v>
      </c>
      <c r="F31" s="11">
        <v>0</v>
      </c>
      <c r="G31" s="11">
        <v>0</v>
      </c>
      <c r="H31" s="11">
        <f t="shared" si="7"/>
        <v>0</v>
      </c>
    </row>
    <row r="32" spans="1:8" x14ac:dyDescent="0.2">
      <c r="A32" s="33"/>
      <c r="B32" s="37" t="s">
        <v>6</v>
      </c>
      <c r="C32" s="11">
        <v>0</v>
      </c>
      <c r="D32" s="11">
        <v>0</v>
      </c>
      <c r="E32" s="11">
        <f t="shared" si="8"/>
        <v>0</v>
      </c>
      <c r="F32" s="11">
        <v>0</v>
      </c>
      <c r="G32" s="11">
        <v>0</v>
      </c>
      <c r="H32" s="11">
        <f t="shared" si="7"/>
        <v>0</v>
      </c>
    </row>
    <row r="33" spans="1:8" x14ac:dyDescent="0.2">
      <c r="A33" s="33"/>
      <c r="B33" s="37" t="s">
        <v>51</v>
      </c>
      <c r="C33" s="11">
        <v>0</v>
      </c>
      <c r="D33" s="11">
        <v>0</v>
      </c>
      <c r="E33" s="11">
        <f t="shared" si="8"/>
        <v>0</v>
      </c>
      <c r="F33" s="11">
        <v>0</v>
      </c>
      <c r="G33" s="11">
        <v>0</v>
      </c>
      <c r="H33" s="11">
        <f t="shared" si="7"/>
        <v>0</v>
      </c>
    </row>
    <row r="34" spans="1:8" x14ac:dyDescent="0.2">
      <c r="A34" s="33"/>
      <c r="B34" s="37" t="s">
        <v>31</v>
      </c>
      <c r="C34" s="11">
        <v>0</v>
      </c>
      <c r="D34" s="11">
        <v>0</v>
      </c>
      <c r="E34" s="11">
        <f t="shared" si="8"/>
        <v>0</v>
      </c>
      <c r="F34" s="11">
        <v>0</v>
      </c>
      <c r="G34" s="11">
        <v>0</v>
      </c>
      <c r="H34" s="11">
        <f t="shared" si="7"/>
        <v>0</v>
      </c>
    </row>
    <row r="35" spans="1:8" x14ac:dyDescent="0.2">
      <c r="A35" s="35"/>
      <c r="B35" s="37"/>
      <c r="C35" s="11"/>
      <c r="D35" s="11"/>
      <c r="E35" s="11"/>
      <c r="F35" s="11"/>
      <c r="G35" s="11"/>
      <c r="H35" s="11"/>
    </row>
    <row r="36" spans="1:8" x14ac:dyDescent="0.2">
      <c r="A36" s="36" t="s">
        <v>32</v>
      </c>
      <c r="B36" s="38"/>
      <c r="C36" s="11">
        <f t="shared" ref="C36:H36" si="9">SUM(C37:C40)</f>
        <v>0</v>
      </c>
      <c r="D36" s="11">
        <f t="shared" si="9"/>
        <v>0</v>
      </c>
      <c r="E36" s="11">
        <f t="shared" si="9"/>
        <v>0</v>
      </c>
      <c r="F36" s="11">
        <f t="shared" si="9"/>
        <v>0</v>
      </c>
      <c r="G36" s="11">
        <f t="shared" si="9"/>
        <v>0</v>
      </c>
      <c r="H36" s="11">
        <f t="shared" si="9"/>
        <v>0</v>
      </c>
    </row>
    <row r="37" spans="1:8" x14ac:dyDescent="0.2">
      <c r="A37" s="33"/>
      <c r="B37" s="37" t="s">
        <v>52</v>
      </c>
      <c r="C37" s="11">
        <v>0</v>
      </c>
      <c r="D37" s="11">
        <v>0</v>
      </c>
      <c r="E37" s="11">
        <f>C37+D37</f>
        <v>0</v>
      </c>
      <c r="F37" s="11">
        <v>0</v>
      </c>
      <c r="G37" s="11">
        <v>0</v>
      </c>
      <c r="H37" s="11">
        <f t="shared" ref="H37:H40" si="10">E37-F37</f>
        <v>0</v>
      </c>
    </row>
    <row r="38" spans="1:8" ht="22.5" x14ac:dyDescent="0.2">
      <c r="A38" s="33"/>
      <c r="B38" s="37" t="s">
        <v>25</v>
      </c>
      <c r="C38" s="11">
        <v>0</v>
      </c>
      <c r="D38" s="11">
        <v>0</v>
      </c>
      <c r="E38" s="11">
        <f t="shared" ref="E38:E40" si="11">C38+D38</f>
        <v>0</v>
      </c>
      <c r="F38" s="11">
        <v>0</v>
      </c>
      <c r="G38" s="11">
        <v>0</v>
      </c>
      <c r="H38" s="11">
        <f t="shared" si="10"/>
        <v>0</v>
      </c>
    </row>
    <row r="39" spans="1:8" x14ac:dyDescent="0.2">
      <c r="A39" s="33"/>
      <c r="B39" s="37" t="s">
        <v>33</v>
      </c>
      <c r="C39" s="11">
        <v>0</v>
      </c>
      <c r="D39" s="11">
        <v>0</v>
      </c>
      <c r="E39" s="11">
        <f t="shared" si="11"/>
        <v>0</v>
      </c>
      <c r="F39" s="11">
        <v>0</v>
      </c>
      <c r="G39" s="11">
        <v>0</v>
      </c>
      <c r="H39" s="11">
        <f t="shared" si="10"/>
        <v>0</v>
      </c>
    </row>
    <row r="40" spans="1:8" x14ac:dyDescent="0.2">
      <c r="A40" s="33"/>
      <c r="B40" s="37" t="s">
        <v>7</v>
      </c>
      <c r="C40" s="11">
        <v>0</v>
      </c>
      <c r="D40" s="11">
        <v>0</v>
      </c>
      <c r="E40" s="11">
        <f t="shared" si="11"/>
        <v>0</v>
      </c>
      <c r="F40" s="11">
        <v>0</v>
      </c>
      <c r="G40" s="11">
        <v>0</v>
      </c>
      <c r="H40" s="11">
        <f t="shared" si="10"/>
        <v>0</v>
      </c>
    </row>
    <row r="41" spans="1:8" x14ac:dyDescent="0.2">
      <c r="A41" s="35"/>
      <c r="B41" s="37"/>
      <c r="C41" s="11"/>
      <c r="D41" s="11"/>
      <c r="E41" s="11"/>
      <c r="F41" s="11"/>
      <c r="G41" s="11"/>
      <c r="H41" s="11"/>
    </row>
    <row r="42" spans="1:8" x14ac:dyDescent="0.2">
      <c r="A42" s="41"/>
      <c r="B42" s="42" t="s">
        <v>59</v>
      </c>
      <c r="C42" s="19">
        <f t="shared" ref="C42:H42" si="12">SUM(C36+C25+C16+C6)</f>
        <v>6640823.5099999998</v>
      </c>
      <c r="D42" s="19">
        <f t="shared" si="12"/>
        <v>1112176</v>
      </c>
      <c r="E42" s="19">
        <f t="shared" si="12"/>
        <v>7752999.5099999998</v>
      </c>
      <c r="F42" s="19">
        <f t="shared" si="12"/>
        <v>5424167.1500000004</v>
      </c>
      <c r="G42" s="19">
        <f t="shared" si="12"/>
        <v>5424087.1699999999</v>
      </c>
      <c r="H42" s="19">
        <f t="shared" si="12"/>
        <v>2328832.3599999994</v>
      </c>
    </row>
    <row r="45" spans="1:8" x14ac:dyDescent="0.2">
      <c r="B45" s="45" t="s">
        <v>141</v>
      </c>
      <c r="C45" s="46"/>
      <c r="D45" s="46"/>
      <c r="E45" s="47"/>
      <c r="F45" s="45"/>
      <c r="G45" s="48"/>
      <c r="H45" s="48"/>
    </row>
  </sheetData>
  <sheetProtection formatCells="0" formatColumns="0" formatRows="0" autoFilter="0"/>
  <protectedRanges>
    <protectedRange sqref="B45:H45" name="Rango1"/>
  </protectedRanges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5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2018-03-08T21:21:25Z</cp:lastPrinted>
  <dcterms:created xsi:type="dcterms:W3CDTF">2014-02-10T03:37:14Z</dcterms:created>
  <dcterms:modified xsi:type="dcterms:W3CDTF">2023-01-02T17:16:13Z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