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4D4339E6-F337-4B46-B789-C3145F05E548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16" i="4" s="1"/>
  <c r="F28" i="4" s="1"/>
  <c r="E7" i="4"/>
  <c r="E16" i="4" s="1"/>
  <c r="E28" i="4" s="1"/>
  <c r="C7" i="4" l="1"/>
  <c r="C16" i="4" s="1"/>
  <c r="C30" i="4" s="1"/>
  <c r="C38" i="4" s="1"/>
  <c r="C52" i="4" s="1"/>
  <c r="E30" i="4"/>
  <c r="E38" i="4" s="1"/>
  <c r="E52" i="4" s="1"/>
  <c r="F30" i="4"/>
  <c r="F38" i="4" s="1"/>
  <c r="F52" i="4" s="1"/>
  <c r="C28" i="4" l="1"/>
  <c r="G7" i="4"/>
  <c r="G16" i="4" s="1"/>
  <c r="B7" i="4"/>
  <c r="B16" i="4" s="1"/>
  <c r="D7" i="4" l="1"/>
  <c r="D16" i="4" s="1"/>
  <c r="B30" i="4"/>
  <c r="B38" i="4" s="1"/>
  <c r="B52" i="4" s="1"/>
  <c r="B28" i="4"/>
  <c r="G30" i="4"/>
  <c r="G38" i="4" s="1"/>
  <c r="G52" i="4" s="1"/>
  <c r="G28" i="4"/>
  <c r="D28" i="4" l="1"/>
  <c r="D30" i="4"/>
  <c r="D38" i="4" s="1"/>
  <c r="D52" i="4" s="1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<sst xmlns="http://schemas.openxmlformats.org/spreadsheetml/2006/main" count="204" uniqueCount="143">
  <si>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</si>
  <si>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</si>
  <si>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</si>
  <si>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</si>
  <si>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</si>
  <si>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</si>
  <si>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</si>
  <si>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</si>
  <si>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</si>
  <si>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</si>
  <si>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</si>
  <si>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</si>
  <si>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</si>
  <si>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</si>
  <si>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</si>
  <si>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</si>
  <si>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</si>
  <si>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</si>
  <si>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</si>
  <si>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</si>
  <si>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</si>
  <si>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</si>
  <si>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</si>
  <si>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</si>
  <si>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</si>
  <si>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</si>
  <si>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</si>
  <si>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</si>
  <si>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</si>
  <si>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</si>
  <si>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</si>
  <si>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</si>
  <si>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</si>
  <si>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</si>
  <si>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</si>
  <si>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</si>
  <si>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</si>
  <si>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</si>
  <si>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</si>
  <si>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</si>
  <si>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</si>
  <si>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</si>
  <si>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</si>
  <si>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</si>
  <si>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</si>
  <si>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</si>
  <si>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</si>
  <si>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</si>
  <si>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</si>
  <si>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</si>
  <si>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</si>
  <si>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</si>
  <si>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</si>
  <si>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</si>
  <si>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</si>
  <si>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</si>
  <si>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</si>
  <si>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</si>
  <si>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</si>
  <si>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</si>
  <si>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</si>
  <si>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</si>
  <si>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</si>
  <si>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</si>
  <si>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</si>
  <si>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</si>
  <si>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</si>
  <si>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</si>
  <si>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</si>
  <si>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</si>
  <si>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</si>
  <si>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</si>
  <si>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</si>
  <si>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</si>
  <si>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</si>
  <si>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</si>
  <si>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</si>
  <si>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</si>
  <si>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</si>
  <si>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</si>
  <si>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</si>
  <si>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</si>
  <si>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</si>
  <si>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</si>
  <si>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</si>
  <si>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</si>
  <si>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</si>
  <si>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</si>
  <si>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</si>
  <si>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</si>
  <si>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</si>
  <si>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</si>
  <si>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</si>
  <si>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</si>
  <si>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</si>
  <si>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</si>
  <si>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</si>
  <si>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</si>
  <si>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</si>
  <si>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</si>
  <si>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</si>
  <si>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</si>
  <si>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</si>
  <si>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</si>
  <si>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</si>
  <si>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</si>
  <si>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</si>
  <si>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</si>
  <si>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</si>
  <si>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</si>
  <si>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</si>
  <si>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</si>
  <si>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</si>
  <si>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</si>
  <si>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</si>
  <si>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</si>
  <si>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</si>
  <si>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</si>
  <si>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</si>
  <si>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</si>
  <si>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</si>
  <si>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</si>
  <si>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</si>
  <si>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</si>
  <si>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</si>
  <si>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</si>
  <si>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</si>
  <si>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</si>
  <si>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</si>
  <si>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</si>
  <si>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</si>
  <si>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</si>
  <si>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</si>
  <si>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</si>
  <si>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Potable y Alcantarillado de Celaya, Gto.</t>
  </si>
  <si>
    <t>Órganos Autónomos (Junta Municipal de Agua Potable y Alcantarillado de Celaya, Gto.)</t>
  </si>
  <si>
    <t>Junta Municipal de Agua Potable y Alcantarillado de Celaya, Gto.
Estado Analítico del Ejercicio del Presupuesto de Egresos
Clasificación por Objeto del Gasto (Capítulo y Concepto)
Del 01 de enero al 30 de junio de 2022</t>
  </si>
  <si>
    <t>Junta Municipal de Agua Potable y Alcantarillado de Celaya, Gto.
Estado Analítico del Ejercicio del Presupuesto de Egresos
Clasificación Económica (por Tipo de Gasto)
Del 01 de enero al 30 de junio de 2022</t>
  </si>
  <si>
    <t>Junta Municipal de Agua Potable y Alcantarillado de Celaya, Gto.
Estado Analítico del Ejercicio del Presupuesto de Egresos
Clasificación Administrativa
Del 01 de enero al 30 de junio de 2022</t>
  </si>
  <si>
    <t>Gobierno (Federal/Estatal/Municipal) de Celaya, Junta Municipal de Agua Potable y Alcantarillado de Celaya, Gto.
Estado Analítico del Ejercicio del Presupuesto de Egresos
Clasificación Administrativa
Del 01 de enero al 30 de junio de 2022</t>
  </si>
  <si>
    <t>Sector Paraestatal del Gobierno (Federal/Estatal/Municipal) de Celaya, Junta Municipal de Agua Potable y Alcantarillado de Celaya, Gto.
Estado Analítico del Ejercicio del Presupuesto de Egresos
Clasificación Administrativa
Del 01 de enero al 30 de junio de 2022</t>
  </si>
  <si>
    <t>Junta Municipal de Agua Potable y Alcantarillado de Celaya, Gto.
Estado Analítico del Ejercicio del Presupuesto de Egresos
Clasificación Funcional (Finalidad y Función)
Del 01 de enero al 30 de junio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</si>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</sst>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4" fontId="7" fillId="0" borderId="12" xfId="0" applyNumberFormat="1" applyFont="1" applyBorder="1" applyProtection="1">
      <protection locked="0"/>
    </xf>
    <xf numFmtId="4" fontId="0" fillId="0" borderId="0" xfId="16" applyNumberFormat="1" applyFont="1" applyFill="1" applyBorder="1" applyAlignment="1" applyProtection="1"/>
    <xf numFmtId="4" fontId="7" fillId="0" borderId="14" xfId="0" applyNumberFormat="1" applyFont="1" applyBorder="1" applyProtection="1"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4" fontId="9" fillId="2" borderId="7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6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25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CDF05528-6890-4ADE-805E-B92EFA64564A}"/>
    <cellStyle name="Millares 2 3" xfId="4" xr:uid="{00000000-0005-0000-0000-000003000000}"/>
    <cellStyle name="Millares 2 3 2" xfId="19" xr:uid="{5B272B2B-CDC6-42E0-80E0-FAB222AD766D}"/>
    <cellStyle name="Millares 2 4" xfId="17" xr:uid="{8F8472A9-52B5-42C1-A198-CC2253C91D55}"/>
    <cellStyle name="Millares 3" xfId="5" xr:uid="{00000000-0005-0000-0000-000004000000}"/>
    <cellStyle name="Millares 3 2" xfId="20" xr:uid="{CD687C36-61A4-4D89-A69F-220ACACE974C}"/>
    <cellStyle name="Moneda 2" xfId="6" xr:uid="{00000000-0005-0000-0000-000005000000}"/>
    <cellStyle name="Moneda 2 2" xfId="21" xr:uid="{9536049B-754D-4914-A138-6541624F0EF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0100BEA9-2F63-4075-ADAF-01DCBD87914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AB782E8-A263-4FBC-86EE-60D85E9F2CAD}"/>
    <cellStyle name="Normal 6 3" xfId="23" xr:uid="{6C213EA4-1AD2-4FC9-BC5F-0A41B87E8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114300</xdr:rowOff>
    </xdr:from>
    <xdr:to>
      <xdr:col>0</xdr:col>
      <xdr:colOff>1085850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B3E909C-D4BE-4942-B15A-49E7CDE9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0</xdr:col>
      <xdr:colOff>942975</xdr:colOff>
      <xdr:row>1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3E699D-0A92-44A8-BB58-6DBCF3E7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0</xdr:col>
      <xdr:colOff>866775</xdr:colOff>
      <xdr:row>0</xdr:row>
      <xdr:rowOff>523875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CB32164-9AA6-4432-9412-E390D568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142875</xdr:rowOff>
    </xdr:from>
    <xdr:to>
      <xdr:col>0</xdr:col>
      <xdr:colOff>971550</xdr:colOff>
      <xdr:row>1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3A4450-EC5D-468A-90E2-813E805B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showGridLines="0" tabSelected="1" workbookViewId="0">
      <selection activeCell="B18" sqref="B1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37" t="s">
        <v>136</v>
      </c>
      <c r="B1" s="38"/>
      <c r="C1" s="38"/>
      <c r="D1" s="38"/>
      <c r="E1" s="38"/>
      <c r="F1" s="38"/>
      <c r="G1" s="39"/>
    </row>
    <row r="2" spans="1:7" x14ac:dyDescent="0.2">
      <c r="A2" s="40"/>
      <c r="B2" s="41" t="s">
        <v>0</v>
      </c>
      <c r="C2" s="42"/>
      <c r="D2" s="42"/>
      <c r="E2" s="42"/>
      <c r="F2" s="43"/>
      <c r="G2" s="44" t="s">
        <v>7</v>
      </c>
    </row>
    <row r="3" spans="1:7" ht="24.95" customHeight="1" x14ac:dyDescent="0.2">
      <c r="A3" s="45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7"/>
    </row>
    <row r="4" spans="1:7" x14ac:dyDescent="0.2">
      <c r="A4" s="48"/>
      <c r="B4" s="49">
        <v>1</v>
      </c>
      <c r="C4" s="49">
        <v>2</v>
      </c>
      <c r="D4" s="49" t="s">
        <v>8</v>
      </c>
      <c r="E4" s="49">
        <v>4</v>
      </c>
      <c r="F4" s="49">
        <v>5</v>
      </c>
      <c r="G4" s="49" t="s">
        <v>9</v>
      </c>
    </row>
    <row r="5" spans="1:7" x14ac:dyDescent="0.2">
      <c r="A5" s="35" t="s">
        <v>10</v>
      </c>
      <c r="B5" s="29">
        <v>148294201.74395794</v>
      </c>
      <c r="C5" s="29">
        <v>6864294.6660421044</v>
      </c>
      <c r="D5" s="29">
        <v>155158496.41000003</v>
      </c>
      <c r="E5" s="29">
        <v>65424414.710000008</v>
      </c>
      <c r="F5" s="29">
        <v>65424414.710000008</v>
      </c>
      <c r="G5" s="29">
        <v>89734081.700000003</v>
      </c>
    </row>
    <row r="6" spans="1:7" x14ac:dyDescent="0.2">
      <c r="A6" s="32" t="s">
        <v>11</v>
      </c>
      <c r="B6" s="4">
        <v>76557749.420000091</v>
      </c>
      <c r="C6" s="30">
        <v>2796997.0299999299</v>
      </c>
      <c r="D6" s="4">
        <v>79354746.450000018</v>
      </c>
      <c r="E6" s="4">
        <v>37898885.250000007</v>
      </c>
      <c r="F6" s="4">
        <v>37898885.250000007</v>
      </c>
      <c r="G6" s="4">
        <v>41455861.20000001</v>
      </c>
    </row>
    <row r="7" spans="1:7" x14ac:dyDescent="0.2">
      <c r="A7" s="32" t="s">
        <v>12</v>
      </c>
      <c r="B7" s="4">
        <v>406560</v>
      </c>
      <c r="C7" s="30">
        <v>0</v>
      </c>
      <c r="D7" s="4">
        <v>406560</v>
      </c>
      <c r="E7" s="4">
        <v>28589.040000000001</v>
      </c>
      <c r="F7" s="4">
        <v>28589.040000000001</v>
      </c>
      <c r="G7" s="4">
        <v>377970.96</v>
      </c>
    </row>
    <row r="8" spans="1:7" x14ac:dyDescent="0.2">
      <c r="A8" s="32" t="s">
        <v>13</v>
      </c>
      <c r="B8" s="4">
        <v>18554727.216370001</v>
      </c>
      <c r="C8" s="30">
        <v>737164.96362999699</v>
      </c>
      <c r="D8" s="4">
        <v>19291892.18</v>
      </c>
      <c r="E8" s="4">
        <v>4234917.669999999</v>
      </c>
      <c r="F8" s="4">
        <v>4234917.669999999</v>
      </c>
      <c r="G8" s="4">
        <v>15056974.510000002</v>
      </c>
    </row>
    <row r="9" spans="1:7" x14ac:dyDescent="0.2">
      <c r="A9" s="32" t="s">
        <v>14</v>
      </c>
      <c r="B9" s="4">
        <v>19464991.307587817</v>
      </c>
      <c r="C9" s="30">
        <v>1596708.492412183</v>
      </c>
      <c r="D9" s="4">
        <v>21061699.800000001</v>
      </c>
      <c r="E9" s="4">
        <v>9672859.040000001</v>
      </c>
      <c r="F9" s="4">
        <v>9672859.040000001</v>
      </c>
      <c r="G9" s="4">
        <v>11388840.76</v>
      </c>
    </row>
    <row r="10" spans="1:7" x14ac:dyDescent="0.2">
      <c r="A10" s="32" t="s">
        <v>15</v>
      </c>
      <c r="B10" s="4">
        <v>23163510.509999998</v>
      </c>
      <c r="C10" s="30">
        <v>7296980.2699999996</v>
      </c>
      <c r="D10" s="4">
        <v>30460490.779999997</v>
      </c>
      <c r="E10" s="4">
        <v>12642410.520000005</v>
      </c>
      <c r="F10" s="4">
        <v>12642410.520000005</v>
      </c>
      <c r="G10" s="4">
        <v>17818080.25999999</v>
      </c>
    </row>
    <row r="11" spans="1:7" x14ac:dyDescent="0.2">
      <c r="A11" s="32" t="s">
        <v>16</v>
      </c>
      <c r="B11" s="4">
        <v>5181734.74</v>
      </c>
      <c r="C11" s="30">
        <v>-5181734.74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2" t="s">
        <v>17</v>
      </c>
      <c r="B12" s="4">
        <v>4964928.5500000007</v>
      </c>
      <c r="C12" s="30">
        <v>-381821.35000000498</v>
      </c>
      <c r="D12" s="4">
        <v>4583107.1999999955</v>
      </c>
      <c r="E12" s="4">
        <v>946753.19</v>
      </c>
      <c r="F12" s="4">
        <v>946753.19</v>
      </c>
      <c r="G12" s="4">
        <v>3636354.0099999956</v>
      </c>
    </row>
    <row r="13" spans="1:7" x14ac:dyDescent="0.2">
      <c r="A13" s="35" t="s">
        <v>18</v>
      </c>
      <c r="B13" s="31">
        <v>52025279.259999998</v>
      </c>
      <c r="C13" s="31">
        <v>6887855.6700000018</v>
      </c>
      <c r="D13" s="31">
        <v>58913134.93</v>
      </c>
      <c r="E13" s="31">
        <v>24262960.866800003</v>
      </c>
      <c r="F13" s="31">
        <v>21687571.496800002</v>
      </c>
      <c r="G13" s="31">
        <v>34650174.063200012</v>
      </c>
    </row>
    <row r="14" spans="1:7" x14ac:dyDescent="0.2">
      <c r="A14" s="32" t="s">
        <v>19</v>
      </c>
      <c r="B14" s="4">
        <v>2158758.629999999</v>
      </c>
      <c r="C14" s="30">
        <v>62556.419999999984</v>
      </c>
      <c r="D14" s="4">
        <v>2221315.0499999989</v>
      </c>
      <c r="E14" s="4">
        <v>816866.36239999987</v>
      </c>
      <c r="F14" s="4">
        <v>649884.23479999998</v>
      </c>
      <c r="G14" s="4">
        <v>1404448.6875999989</v>
      </c>
    </row>
    <row r="15" spans="1:7" x14ac:dyDescent="0.2">
      <c r="A15" s="32" t="s">
        <v>20</v>
      </c>
      <c r="B15" s="4">
        <v>465460</v>
      </c>
      <c r="C15" s="30">
        <v>79679.230000000025</v>
      </c>
      <c r="D15" s="4">
        <v>545139.23</v>
      </c>
      <c r="E15" s="4">
        <v>224521.05359999998</v>
      </c>
      <c r="F15" s="4">
        <v>224521.05359999998</v>
      </c>
      <c r="G15" s="4">
        <v>320618.1764</v>
      </c>
    </row>
    <row r="16" spans="1:7" x14ac:dyDescent="0.2">
      <c r="A16" s="32" t="s">
        <v>21</v>
      </c>
      <c r="B16" s="4">
        <v>0</v>
      </c>
      <c r="C16" s="30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32" t="s">
        <v>22</v>
      </c>
      <c r="B17" s="4">
        <v>22536607.390000004</v>
      </c>
      <c r="C17" s="30">
        <v>3771409.78</v>
      </c>
      <c r="D17" s="4">
        <v>26308017.170000006</v>
      </c>
      <c r="E17" s="4">
        <v>9155727.7848000005</v>
      </c>
      <c r="F17" s="4">
        <v>8184289.4504000004</v>
      </c>
      <c r="G17" s="4">
        <v>17152289.385200005</v>
      </c>
    </row>
    <row r="18" spans="1:7" x14ac:dyDescent="0.2">
      <c r="A18" s="32" t="s">
        <v>23</v>
      </c>
      <c r="B18" s="4">
        <v>9400368.6100000013</v>
      </c>
      <c r="C18" s="30">
        <v>1208197.5500000003</v>
      </c>
      <c r="D18" s="4">
        <v>10608566.160000002</v>
      </c>
      <c r="E18" s="4">
        <v>3768573.0867999997</v>
      </c>
      <c r="F18" s="4">
        <v>3258398.4979999997</v>
      </c>
      <c r="G18" s="4">
        <v>6839993.0732000023</v>
      </c>
    </row>
    <row r="19" spans="1:7" x14ac:dyDescent="0.2">
      <c r="A19" s="32" t="s">
        <v>24</v>
      </c>
      <c r="B19" s="4">
        <v>8821858.2200000007</v>
      </c>
      <c r="C19" s="30">
        <v>938736.89000000013</v>
      </c>
      <c r="D19" s="4">
        <v>9760595.1100000013</v>
      </c>
      <c r="E19" s="4">
        <v>5201922.1423999993</v>
      </c>
      <c r="F19" s="4">
        <v>5064761.689199999</v>
      </c>
      <c r="G19" s="4">
        <v>4558672.967600002</v>
      </c>
    </row>
    <row r="20" spans="1:7" x14ac:dyDescent="0.2">
      <c r="A20" s="32" t="s">
        <v>25</v>
      </c>
      <c r="B20" s="4">
        <v>2084484.6800000004</v>
      </c>
      <c r="C20" s="30">
        <v>428786.6500000002</v>
      </c>
      <c r="D20" s="4">
        <v>2513271.3300000005</v>
      </c>
      <c r="E20" s="4">
        <v>1960390.024</v>
      </c>
      <c r="F20" s="4">
        <v>1359764.8992000001</v>
      </c>
      <c r="G20" s="4">
        <v>552881.30600000056</v>
      </c>
    </row>
    <row r="21" spans="1:7" x14ac:dyDescent="0.2">
      <c r="A21" s="32" t="s">
        <v>26</v>
      </c>
      <c r="B21" s="4">
        <v>190891.79</v>
      </c>
      <c r="C21" s="30">
        <v>4907.9599999999919</v>
      </c>
      <c r="D21" s="4">
        <v>195799.75</v>
      </c>
      <c r="E21" s="4">
        <v>21235.191999999999</v>
      </c>
      <c r="F21" s="4">
        <v>19882.608799999998</v>
      </c>
      <c r="G21" s="4">
        <v>174564.55799999999</v>
      </c>
    </row>
    <row r="22" spans="1:7" x14ac:dyDescent="0.2">
      <c r="A22" s="32" t="s">
        <v>27</v>
      </c>
      <c r="B22" s="4">
        <v>6366849.9399999995</v>
      </c>
      <c r="C22" s="30">
        <v>393581.18999999994</v>
      </c>
      <c r="D22" s="4">
        <v>6760431.129999999</v>
      </c>
      <c r="E22" s="4">
        <v>3113725.2208000007</v>
      </c>
      <c r="F22" s="4">
        <v>2926069.0628</v>
      </c>
      <c r="G22" s="4">
        <v>3646705.9091999982</v>
      </c>
    </row>
    <row r="23" spans="1:7" x14ac:dyDescent="0.2">
      <c r="A23" s="35" t="s">
        <v>28</v>
      </c>
      <c r="B23" s="31">
        <v>219046602.99999997</v>
      </c>
      <c r="C23" s="31">
        <v>15735294.231428571</v>
      </c>
      <c r="D23" s="31">
        <v>234781897.23142856</v>
      </c>
      <c r="E23" s="31">
        <v>112030814.4648</v>
      </c>
      <c r="F23" s="31">
        <v>112006969.31919999</v>
      </c>
      <c r="G23" s="31">
        <v>122751082.76662856</v>
      </c>
    </row>
    <row r="24" spans="1:7" x14ac:dyDescent="0.2">
      <c r="A24" s="32" t="s">
        <v>29</v>
      </c>
      <c r="B24" s="4">
        <v>85623800.959999993</v>
      </c>
      <c r="C24" s="30">
        <v>6754.4199999999983</v>
      </c>
      <c r="D24" s="4">
        <v>85630555.379999995</v>
      </c>
      <c r="E24" s="4">
        <v>43967003.429200001</v>
      </c>
      <c r="F24" s="4">
        <v>43967003.429200001</v>
      </c>
      <c r="G24" s="4">
        <v>41663551.950799994</v>
      </c>
    </row>
    <row r="25" spans="1:7" x14ac:dyDescent="0.2">
      <c r="A25" s="32" t="s">
        <v>30</v>
      </c>
      <c r="B25" s="4">
        <v>3044374</v>
      </c>
      <c r="C25" s="30">
        <v>9984618.0714285709</v>
      </c>
      <c r="D25" s="4">
        <v>13028992.071428571</v>
      </c>
      <c r="E25" s="4">
        <v>2428299.5719999997</v>
      </c>
      <c r="F25" s="4">
        <v>2428299.5719999997</v>
      </c>
      <c r="G25" s="4">
        <v>10600692.49942857</v>
      </c>
    </row>
    <row r="26" spans="1:7" x14ac:dyDescent="0.2">
      <c r="A26" s="32" t="s">
        <v>31</v>
      </c>
      <c r="B26" s="4">
        <v>8272635.5199999996</v>
      </c>
      <c r="C26" s="30">
        <v>2604031.56</v>
      </c>
      <c r="D26" s="4">
        <v>10876667.08</v>
      </c>
      <c r="E26" s="4">
        <v>3803756.3248000001</v>
      </c>
      <c r="F26" s="4">
        <v>3803756.3248000001</v>
      </c>
      <c r="G26" s="4">
        <v>7072910.7552000005</v>
      </c>
    </row>
    <row r="27" spans="1:7" x14ac:dyDescent="0.2">
      <c r="A27" s="32" t="s">
        <v>32</v>
      </c>
      <c r="B27" s="4">
        <v>5768637.5999999996</v>
      </c>
      <c r="C27" s="30">
        <v>239124.67000000016</v>
      </c>
      <c r="D27" s="4">
        <v>6007762.2699999996</v>
      </c>
      <c r="E27" s="4">
        <v>3172698.2287999997</v>
      </c>
      <c r="F27" s="4">
        <v>3172698.2287999997</v>
      </c>
      <c r="G27" s="4">
        <v>2835064.0411999999</v>
      </c>
    </row>
    <row r="28" spans="1:7" x14ac:dyDescent="0.2">
      <c r="A28" s="32" t="s">
        <v>33</v>
      </c>
      <c r="B28" s="4">
        <v>8907519.3000000007</v>
      </c>
      <c r="C28" s="30">
        <v>3351833.9099999997</v>
      </c>
      <c r="D28" s="4">
        <v>12259353.210000001</v>
      </c>
      <c r="E28" s="4">
        <v>7116221.8283999981</v>
      </c>
      <c r="F28" s="4">
        <v>7092376.6827999977</v>
      </c>
      <c r="G28" s="4">
        <v>5143131.3816000028</v>
      </c>
    </row>
    <row r="29" spans="1:7" x14ac:dyDescent="0.2">
      <c r="A29" s="32" t="s">
        <v>34</v>
      </c>
      <c r="B29" s="4">
        <v>2712676.5599999996</v>
      </c>
      <c r="C29" s="30">
        <v>901467.22000000067</v>
      </c>
      <c r="D29" s="4">
        <v>3614143.7800000003</v>
      </c>
      <c r="E29" s="4">
        <v>2137628.5119999996</v>
      </c>
      <c r="F29" s="4">
        <v>2137628.5119999996</v>
      </c>
      <c r="G29" s="4">
        <v>1476515.2680000006</v>
      </c>
    </row>
    <row r="30" spans="1:7" x14ac:dyDescent="0.2">
      <c r="A30" s="32" t="s">
        <v>35</v>
      </c>
      <c r="B30" s="4">
        <v>596263.32000000007</v>
      </c>
      <c r="C30" s="30">
        <v>150000</v>
      </c>
      <c r="D30" s="4">
        <v>746263.32000000007</v>
      </c>
      <c r="E30" s="4">
        <v>149322.6936</v>
      </c>
      <c r="F30" s="4">
        <v>149322.6936</v>
      </c>
      <c r="G30" s="4">
        <v>596940.62640000007</v>
      </c>
    </row>
    <row r="31" spans="1:7" x14ac:dyDescent="0.2">
      <c r="A31" s="32" t="s">
        <v>36</v>
      </c>
      <c r="B31" s="4">
        <v>1254330.8500000001</v>
      </c>
      <c r="C31" s="30">
        <v>175754.54000000004</v>
      </c>
      <c r="D31" s="4">
        <v>1430085.3900000001</v>
      </c>
      <c r="E31" s="4">
        <v>309280.6888</v>
      </c>
      <c r="F31" s="4">
        <v>309280.6888</v>
      </c>
      <c r="G31" s="4">
        <v>1120804.7012</v>
      </c>
    </row>
    <row r="32" spans="1:7" x14ac:dyDescent="0.2">
      <c r="A32" s="32" t="s">
        <v>37</v>
      </c>
      <c r="B32" s="4">
        <v>102866364.89</v>
      </c>
      <c r="C32" s="30">
        <v>-1678290.1600000001</v>
      </c>
      <c r="D32" s="4">
        <v>101188074.73</v>
      </c>
      <c r="E32" s="4">
        <v>48946603.187200002</v>
      </c>
      <c r="F32" s="4">
        <v>48946603.187200002</v>
      </c>
      <c r="G32" s="4">
        <v>52241471.542800002</v>
      </c>
    </row>
    <row r="33" spans="1:7" x14ac:dyDescent="0.2">
      <c r="A33" s="35" t="s">
        <v>38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x14ac:dyDescent="0.2">
      <c r="A34" s="32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32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32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32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32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32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32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32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32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35" t="s">
        <v>48</v>
      </c>
      <c r="B43" s="31">
        <v>14075445</v>
      </c>
      <c r="C43" s="31">
        <v>9030217.5900000017</v>
      </c>
      <c r="D43" s="31">
        <v>23105662.590000004</v>
      </c>
      <c r="E43" s="31">
        <v>5397934.9056000002</v>
      </c>
      <c r="F43" s="31">
        <v>5397934.9056000002</v>
      </c>
      <c r="G43" s="31">
        <v>17707727.6844</v>
      </c>
    </row>
    <row r="44" spans="1:7" x14ac:dyDescent="0.2">
      <c r="A44" s="32" t="s">
        <v>49</v>
      </c>
      <c r="B44" s="4">
        <v>1048052.7000000001</v>
      </c>
      <c r="C44" s="4">
        <v>989958.8</v>
      </c>
      <c r="D44" s="4">
        <v>2038011.5</v>
      </c>
      <c r="E44" s="4">
        <v>672622.23</v>
      </c>
      <c r="F44" s="4">
        <v>672622.23</v>
      </c>
      <c r="G44" s="4">
        <v>1365389.27</v>
      </c>
    </row>
    <row r="45" spans="1:7" x14ac:dyDescent="0.2">
      <c r="A45" s="32" t="s">
        <v>50</v>
      </c>
      <c r="B45" s="4">
        <v>214978.11</v>
      </c>
      <c r="C45" s="4">
        <v>12900</v>
      </c>
      <c r="D45" s="4">
        <v>227878.11</v>
      </c>
      <c r="E45" s="4">
        <v>53670.009999999995</v>
      </c>
      <c r="F45" s="4">
        <v>53670.009999999995</v>
      </c>
      <c r="G45" s="4">
        <v>174208.09999999998</v>
      </c>
    </row>
    <row r="46" spans="1:7" x14ac:dyDescent="0.2">
      <c r="A46" s="32" t="s">
        <v>51</v>
      </c>
      <c r="B46" s="4">
        <v>1098482.56</v>
      </c>
      <c r="C46" s="4">
        <v>37737.64</v>
      </c>
      <c r="D46" s="4">
        <v>1136220.2</v>
      </c>
      <c r="E46" s="4">
        <v>278807.60079999996</v>
      </c>
      <c r="F46" s="4">
        <v>278807.60079999996</v>
      </c>
      <c r="G46" s="4">
        <v>857412.59920000006</v>
      </c>
    </row>
    <row r="47" spans="1:7" x14ac:dyDescent="0.2">
      <c r="A47" s="32" t="s">
        <v>52</v>
      </c>
      <c r="B47" s="4">
        <v>3025861.1900000004</v>
      </c>
      <c r="C47" s="4">
        <v>-2254061.2000000002</v>
      </c>
      <c r="D47" s="4">
        <v>771799.99000000022</v>
      </c>
      <c r="E47" s="4">
        <v>771799.99119999993</v>
      </c>
      <c r="F47" s="4">
        <v>771799.99119999993</v>
      </c>
      <c r="G47" s="4">
        <v>-1.1999997077509761E-3</v>
      </c>
    </row>
    <row r="48" spans="1:7" x14ac:dyDescent="0.2">
      <c r="A48" s="32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32" t="s">
        <v>54</v>
      </c>
      <c r="B49" s="4">
        <v>8523013.5800000001</v>
      </c>
      <c r="C49" s="4">
        <v>10358614.220000001</v>
      </c>
      <c r="D49" s="4">
        <v>18881627.800000001</v>
      </c>
      <c r="E49" s="4">
        <v>3604370.3280000002</v>
      </c>
      <c r="F49" s="4">
        <v>3604370.3280000002</v>
      </c>
      <c r="G49" s="4">
        <v>15277257.472000001</v>
      </c>
    </row>
    <row r="50" spans="1:7" x14ac:dyDescent="0.2">
      <c r="A50" s="32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32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32" t="s">
        <v>57</v>
      </c>
      <c r="B52" s="4">
        <v>165056.85999999999</v>
      </c>
      <c r="C52" s="4">
        <v>-114931.87</v>
      </c>
      <c r="D52" s="4">
        <v>50124.989999999991</v>
      </c>
      <c r="E52" s="4">
        <v>16664.745599999998</v>
      </c>
      <c r="F52" s="4">
        <v>16664.745599999998</v>
      </c>
      <c r="G52" s="4">
        <v>33460.244399999996</v>
      </c>
    </row>
    <row r="53" spans="1:7" x14ac:dyDescent="0.2">
      <c r="A53" s="35" t="s">
        <v>58</v>
      </c>
      <c r="B53" s="31">
        <v>89998857.799999997</v>
      </c>
      <c r="C53" s="31">
        <v>68186351.989999995</v>
      </c>
      <c r="D53" s="31">
        <v>158185209.78999999</v>
      </c>
      <c r="E53" s="31">
        <v>25965183.990000002</v>
      </c>
      <c r="F53" s="31">
        <v>25965183.990000002</v>
      </c>
      <c r="G53" s="31">
        <v>132220025.79999998</v>
      </c>
    </row>
    <row r="54" spans="1:7" x14ac:dyDescent="0.2">
      <c r="A54" s="32" t="s">
        <v>59</v>
      </c>
      <c r="B54" s="4">
        <v>89998857.799999997</v>
      </c>
      <c r="C54" s="4">
        <v>68186351.989999995</v>
      </c>
      <c r="D54" s="4">
        <v>158185209.78999999</v>
      </c>
      <c r="E54" s="4">
        <v>25965183.990000002</v>
      </c>
      <c r="F54" s="4">
        <v>25965183.990000002</v>
      </c>
      <c r="G54" s="4">
        <v>132220025.79999998</v>
      </c>
    </row>
    <row r="55" spans="1:7" x14ac:dyDescent="0.2">
      <c r="A55" s="32" t="s">
        <v>60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32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35" t="s">
        <v>62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x14ac:dyDescent="0.2">
      <c r="A58" s="32" t="s">
        <v>63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32" t="s">
        <v>64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32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32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32" t="s">
        <v>67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32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32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35" t="s">
        <v>70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x14ac:dyDescent="0.2">
      <c r="A66" s="32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32" t="s">
        <v>72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32" t="s">
        <v>73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35" t="s">
        <v>74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x14ac:dyDescent="0.2">
      <c r="A70" s="32" t="s">
        <v>75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32" t="s">
        <v>76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32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32" t="s">
        <v>78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32" t="s">
        <v>79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32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33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34" t="s">
        <v>82</v>
      </c>
      <c r="B77" s="6">
        <v>523440386.80395788</v>
      </c>
      <c r="C77" s="6">
        <v>106704014.14747068</v>
      </c>
      <c r="D77" s="6">
        <v>630144400.95142853</v>
      </c>
      <c r="E77" s="6">
        <v>233081308.93720004</v>
      </c>
      <c r="F77" s="6">
        <v>230482074.42160004</v>
      </c>
      <c r="G77" s="6">
        <v>397063092.01422858</v>
      </c>
    </row>
    <row r="80" spans="1:7" x14ac:dyDescent="0.2">
      <c r="A80" s="36" t="s">
        <v>142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5:I12" unlockedFormula="1"/>
    <ignoredError sqref="I13:I77 H13:H77" formula="1" unlockedFormula="1"/>
    <ignoredError sqref="J13:J7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showGridLines="0" workbookViewId="0">
      <selection activeCell="A19" sqref="A1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137</v>
      </c>
      <c r="B1" s="38"/>
      <c r="C1" s="38"/>
      <c r="D1" s="38"/>
      <c r="E1" s="38"/>
      <c r="F1" s="38"/>
      <c r="G1" s="39"/>
    </row>
    <row r="2" spans="1:7" x14ac:dyDescent="0.2">
      <c r="A2" s="40"/>
      <c r="B2" s="41" t="s">
        <v>0</v>
      </c>
      <c r="C2" s="42"/>
      <c r="D2" s="42"/>
      <c r="E2" s="42"/>
      <c r="F2" s="43"/>
      <c r="G2" s="44" t="s">
        <v>7</v>
      </c>
    </row>
    <row r="3" spans="1:7" ht="24.95" customHeight="1" x14ac:dyDescent="0.2">
      <c r="A3" s="45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7"/>
    </row>
    <row r="4" spans="1:7" x14ac:dyDescent="0.2">
      <c r="A4" s="48"/>
      <c r="B4" s="49">
        <v>1</v>
      </c>
      <c r="C4" s="49">
        <v>2</v>
      </c>
      <c r="D4" s="49" t="s">
        <v>8</v>
      </c>
      <c r="E4" s="49">
        <v>4</v>
      </c>
      <c r="F4" s="49">
        <v>5</v>
      </c>
      <c r="G4" s="49" t="s">
        <v>9</v>
      </c>
    </row>
    <row r="5" spans="1:7" x14ac:dyDescent="0.2">
      <c r="A5" s="26"/>
      <c r="B5" s="7"/>
      <c r="C5" s="7"/>
      <c r="D5" s="7"/>
      <c r="E5" s="7"/>
      <c r="F5" s="7"/>
      <c r="G5" s="7"/>
    </row>
    <row r="6" spans="1:7" x14ac:dyDescent="0.2">
      <c r="A6" s="26" t="s">
        <v>83</v>
      </c>
      <c r="B6" s="4">
        <v>419366084.00395787</v>
      </c>
      <c r="C6" s="4">
        <v>29487444.567470677</v>
      </c>
      <c r="D6" s="4">
        <v>448853528.5714286</v>
      </c>
      <c r="E6" s="4">
        <v>201718190.04160002</v>
      </c>
      <c r="F6" s="4">
        <v>199118955.52600002</v>
      </c>
      <c r="G6" s="4">
        <v>247135338.52982858</v>
      </c>
    </row>
    <row r="7" spans="1:7" x14ac:dyDescent="0.2">
      <c r="A7" s="26"/>
      <c r="B7" s="4"/>
      <c r="C7" s="4"/>
      <c r="D7" s="4"/>
      <c r="E7" s="4"/>
      <c r="F7" s="4"/>
      <c r="G7" s="4"/>
    </row>
    <row r="8" spans="1:7" x14ac:dyDescent="0.2">
      <c r="A8" s="26" t="s">
        <v>84</v>
      </c>
      <c r="B8" s="4">
        <v>104074302.8</v>
      </c>
      <c r="C8" s="4">
        <v>77216569.579999998</v>
      </c>
      <c r="D8" s="4">
        <v>181290872.38</v>
      </c>
      <c r="E8" s="4">
        <v>31363118.895600002</v>
      </c>
      <c r="F8" s="4">
        <v>31363118.895600002</v>
      </c>
      <c r="G8" s="4">
        <v>149927753.48439997</v>
      </c>
    </row>
    <row r="9" spans="1:7" x14ac:dyDescent="0.2">
      <c r="A9" s="26"/>
      <c r="B9" s="4"/>
      <c r="C9" s="4"/>
      <c r="D9" s="4"/>
      <c r="E9" s="4"/>
      <c r="F9" s="4"/>
      <c r="G9" s="4"/>
    </row>
    <row r="10" spans="1:7" x14ac:dyDescent="0.2">
      <c r="A10" s="26" t="s">
        <v>85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26"/>
      <c r="B11" s="4"/>
      <c r="C11" s="4"/>
      <c r="D11" s="4"/>
      <c r="E11" s="4"/>
      <c r="F11" s="4"/>
      <c r="G11" s="4"/>
    </row>
    <row r="12" spans="1:7" x14ac:dyDescent="0.2">
      <c r="A12" s="26" t="s">
        <v>43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6"/>
      <c r="B13" s="4"/>
      <c r="C13" s="4"/>
      <c r="D13" s="4"/>
      <c r="E13" s="4"/>
      <c r="F13" s="4"/>
      <c r="G13" s="4"/>
    </row>
    <row r="14" spans="1:7" x14ac:dyDescent="0.2">
      <c r="A14" s="26" t="s">
        <v>71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27"/>
      <c r="B15" s="8"/>
      <c r="C15" s="8"/>
      <c r="D15" s="8"/>
      <c r="E15" s="8"/>
      <c r="F15" s="8"/>
      <c r="G15" s="8"/>
    </row>
    <row r="16" spans="1:7" x14ac:dyDescent="0.2">
      <c r="A16" s="28" t="s">
        <v>82</v>
      </c>
      <c r="B16" s="6">
        <v>523440386.80395788</v>
      </c>
      <c r="C16" s="6">
        <v>106704014.14747068</v>
      </c>
      <c r="D16" s="6">
        <v>630144400.95142865</v>
      </c>
      <c r="E16" s="6">
        <v>233081308.93720001</v>
      </c>
      <c r="F16" s="6">
        <v>230482074.42160001</v>
      </c>
      <c r="G16" s="6">
        <v>397063092.01422858</v>
      </c>
    </row>
    <row r="19" spans="1:1" x14ac:dyDescent="0.2">
      <c r="A19" s="36" t="s">
        <v>142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showGridLines="0" workbookViewId="0">
      <selection activeCell="A14" sqref="A1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138</v>
      </c>
      <c r="B1" s="51"/>
      <c r="C1" s="51"/>
      <c r="D1" s="51"/>
      <c r="E1" s="51"/>
      <c r="F1" s="51"/>
      <c r="G1" s="52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40"/>
      <c r="B3" s="41" t="s">
        <v>0</v>
      </c>
      <c r="C3" s="42"/>
      <c r="D3" s="42"/>
      <c r="E3" s="42"/>
      <c r="F3" s="43"/>
      <c r="G3" s="44" t="s">
        <v>7</v>
      </c>
    </row>
    <row r="4" spans="1:7" ht="24.95" customHeight="1" x14ac:dyDescent="0.2">
      <c r="A4" s="45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7"/>
    </row>
    <row r="5" spans="1:7" x14ac:dyDescent="0.2">
      <c r="A5" s="48"/>
      <c r="B5" s="49">
        <v>1</v>
      </c>
      <c r="C5" s="49">
        <v>2</v>
      </c>
      <c r="D5" s="49" t="s">
        <v>8</v>
      </c>
      <c r="E5" s="49">
        <v>4</v>
      </c>
      <c r="F5" s="49">
        <v>5</v>
      </c>
      <c r="G5" s="49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2" t="s">
        <v>134</v>
      </c>
      <c r="B7" s="4">
        <f>+COG!B77</f>
        <v>523440386.80395788</v>
      </c>
      <c r="C7" s="4">
        <f>+COG!C77</f>
        <v>106704014.14747068</v>
      </c>
      <c r="D7" s="4">
        <f>+COG!D77</f>
        <v>630144400.95142853</v>
      </c>
      <c r="E7" s="4">
        <f>+COG!E77</f>
        <v>233081308.93720004</v>
      </c>
      <c r="F7" s="4">
        <f>+COG!F77</f>
        <v>230482074.42160004</v>
      </c>
      <c r="G7" s="4">
        <f>+COG!G77</f>
        <v>397063092.01422858</v>
      </c>
    </row>
    <row r="8" spans="1:7" x14ac:dyDescent="0.2">
      <c r="A8" s="22" t="s">
        <v>86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22" t="s">
        <v>87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22" t="s">
        <v>88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22" t="s">
        <v>89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22" t="s">
        <v>90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2" t="s">
        <v>91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22" t="s">
        <v>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23" t="s">
        <v>82</v>
      </c>
      <c r="B16" s="9">
        <f>+B7</f>
        <v>523440386.80395788</v>
      </c>
      <c r="C16" s="9">
        <f t="shared" ref="C16:G16" si="0">+C7</f>
        <v>106704014.14747068</v>
      </c>
      <c r="D16" s="9">
        <f t="shared" si="0"/>
        <v>630144400.95142853</v>
      </c>
      <c r="E16" s="9">
        <f t="shared" si="0"/>
        <v>233081308.93720004</v>
      </c>
      <c r="F16" s="9">
        <f t="shared" si="0"/>
        <v>230482074.42160004</v>
      </c>
      <c r="G16" s="9">
        <f t="shared" si="0"/>
        <v>397063092.01422858</v>
      </c>
    </row>
    <row r="19" spans="1:7" ht="45" customHeight="1" x14ac:dyDescent="0.2">
      <c r="A19" s="50" t="s">
        <v>139</v>
      </c>
      <c r="B19" s="51"/>
      <c r="C19" s="51"/>
      <c r="D19" s="51"/>
      <c r="E19" s="51"/>
      <c r="F19" s="51"/>
      <c r="G19" s="52"/>
    </row>
    <row r="21" spans="1:7" x14ac:dyDescent="0.2">
      <c r="A21" s="40"/>
      <c r="B21" s="41" t="s">
        <v>0</v>
      </c>
      <c r="C21" s="42"/>
      <c r="D21" s="42"/>
      <c r="E21" s="42"/>
      <c r="F21" s="43"/>
      <c r="G21" s="44" t="s">
        <v>7</v>
      </c>
    </row>
    <row r="22" spans="1:7" ht="22.5" x14ac:dyDescent="0.2">
      <c r="A22" s="45" t="s">
        <v>1</v>
      </c>
      <c r="B22" s="46" t="s">
        <v>2</v>
      </c>
      <c r="C22" s="46" t="s">
        <v>3</v>
      </c>
      <c r="D22" s="46" t="s">
        <v>4</v>
      </c>
      <c r="E22" s="46" t="s">
        <v>5</v>
      </c>
      <c r="F22" s="46" t="s">
        <v>6</v>
      </c>
      <c r="G22" s="47"/>
    </row>
    <row r="23" spans="1:7" x14ac:dyDescent="0.2">
      <c r="A23" s="48"/>
      <c r="B23" s="49">
        <v>1</v>
      </c>
      <c r="C23" s="49">
        <v>2</v>
      </c>
      <c r="D23" s="49" t="s">
        <v>8</v>
      </c>
      <c r="E23" s="49">
        <v>4</v>
      </c>
      <c r="F23" s="49">
        <v>5</v>
      </c>
      <c r="G23" s="49" t="s">
        <v>9</v>
      </c>
    </row>
    <row r="24" spans="1:7" x14ac:dyDescent="0.2">
      <c r="A24" s="12"/>
      <c r="B24" s="13"/>
      <c r="C24" s="13"/>
      <c r="D24" s="13"/>
      <c r="E24" s="13"/>
      <c r="F24" s="13"/>
      <c r="G24" s="13"/>
    </row>
    <row r="25" spans="1:7" x14ac:dyDescent="0.2">
      <c r="A25" s="22" t="s">
        <v>93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22" t="s">
        <v>94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22" t="s">
        <v>95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22" t="s">
        <v>135</v>
      </c>
      <c r="B28" s="14">
        <f>+B16</f>
        <v>523440386.80395788</v>
      </c>
      <c r="C28" s="14">
        <f t="shared" ref="C28:G28" si="1">+C16</f>
        <v>106704014.14747068</v>
      </c>
      <c r="D28" s="14">
        <f t="shared" si="1"/>
        <v>630144400.95142853</v>
      </c>
      <c r="E28" s="14">
        <f t="shared" si="1"/>
        <v>233081308.93720004</v>
      </c>
      <c r="F28" s="14">
        <f t="shared" si="1"/>
        <v>230482074.42160004</v>
      </c>
      <c r="G28" s="14">
        <f t="shared" si="1"/>
        <v>397063092.01422858</v>
      </c>
    </row>
    <row r="29" spans="1:7" x14ac:dyDescent="0.2">
      <c r="A29" s="2"/>
      <c r="B29" s="15"/>
      <c r="C29" s="15"/>
      <c r="D29" s="15"/>
      <c r="E29" s="15"/>
      <c r="F29" s="15"/>
      <c r="G29" s="15"/>
    </row>
    <row r="30" spans="1:7" x14ac:dyDescent="0.2">
      <c r="A30" s="23" t="s">
        <v>82</v>
      </c>
      <c r="B30" s="9">
        <f>+B16</f>
        <v>523440386.80395788</v>
      </c>
      <c r="C30" s="9">
        <f t="shared" ref="C30:G30" si="2">+C16</f>
        <v>106704014.14747068</v>
      </c>
      <c r="D30" s="9">
        <f t="shared" si="2"/>
        <v>630144400.95142853</v>
      </c>
      <c r="E30" s="9">
        <f t="shared" si="2"/>
        <v>233081308.93720004</v>
      </c>
      <c r="F30" s="9">
        <f t="shared" si="2"/>
        <v>230482074.42160004</v>
      </c>
      <c r="G30" s="9">
        <f t="shared" si="2"/>
        <v>397063092.01422858</v>
      </c>
    </row>
    <row r="33" spans="1:7" ht="45" customHeight="1" x14ac:dyDescent="0.2">
      <c r="A33" s="37" t="s">
        <v>140</v>
      </c>
      <c r="B33" s="38"/>
      <c r="C33" s="38"/>
      <c r="D33" s="38"/>
      <c r="E33" s="38"/>
      <c r="F33" s="38"/>
      <c r="G33" s="39"/>
    </row>
    <row r="34" spans="1:7" x14ac:dyDescent="0.2">
      <c r="A34" s="40"/>
      <c r="B34" s="41" t="s">
        <v>0</v>
      </c>
      <c r="C34" s="42"/>
      <c r="D34" s="42"/>
      <c r="E34" s="42"/>
      <c r="F34" s="43"/>
      <c r="G34" s="44" t="s">
        <v>7</v>
      </c>
    </row>
    <row r="35" spans="1:7" ht="22.5" x14ac:dyDescent="0.2">
      <c r="A35" s="45" t="s">
        <v>1</v>
      </c>
      <c r="B35" s="46" t="s">
        <v>2</v>
      </c>
      <c r="C35" s="46" t="s">
        <v>3</v>
      </c>
      <c r="D35" s="46" t="s">
        <v>4</v>
      </c>
      <c r="E35" s="46" t="s">
        <v>5</v>
      </c>
      <c r="F35" s="46" t="s">
        <v>6</v>
      </c>
      <c r="G35" s="47"/>
    </row>
    <row r="36" spans="1:7" x14ac:dyDescent="0.2">
      <c r="A36" s="48"/>
      <c r="B36" s="49">
        <v>1</v>
      </c>
      <c r="C36" s="49">
        <v>2</v>
      </c>
      <c r="D36" s="49" t="s">
        <v>8</v>
      </c>
      <c r="E36" s="49">
        <v>4</v>
      </c>
      <c r="F36" s="49">
        <v>5</v>
      </c>
      <c r="G36" s="49" t="s">
        <v>9</v>
      </c>
    </row>
    <row r="37" spans="1:7" x14ac:dyDescent="0.2">
      <c r="A37" s="12"/>
      <c r="B37" s="13"/>
      <c r="C37" s="13"/>
      <c r="D37" s="13"/>
      <c r="E37" s="13"/>
      <c r="F37" s="13"/>
      <c r="G37" s="13"/>
    </row>
    <row r="38" spans="1:7" ht="22.5" x14ac:dyDescent="0.2">
      <c r="A38" s="24" t="s">
        <v>96</v>
      </c>
      <c r="B38" s="14">
        <f>+B30</f>
        <v>523440386.80395788</v>
      </c>
      <c r="C38" s="14">
        <f t="shared" ref="C38:G38" si="3">+C30</f>
        <v>106704014.14747068</v>
      </c>
      <c r="D38" s="14">
        <f t="shared" si="3"/>
        <v>630144400.95142853</v>
      </c>
      <c r="E38" s="14">
        <f t="shared" si="3"/>
        <v>233081308.93720004</v>
      </c>
      <c r="F38" s="14">
        <f t="shared" si="3"/>
        <v>230482074.42160004</v>
      </c>
      <c r="G38" s="14">
        <f t="shared" si="3"/>
        <v>397063092.01422858</v>
      </c>
    </row>
    <row r="39" spans="1:7" x14ac:dyDescent="0.2">
      <c r="A39" s="24"/>
      <c r="B39" s="14"/>
      <c r="C39" s="14"/>
      <c r="D39" s="14"/>
      <c r="E39" s="14"/>
      <c r="F39" s="14"/>
      <c r="G39" s="14"/>
    </row>
    <row r="40" spans="1:7" x14ac:dyDescent="0.2">
      <c r="A40" s="24" t="s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">
      <c r="A41" s="24"/>
      <c r="B41" s="14"/>
      <c r="C41" s="14"/>
      <c r="D41" s="14"/>
      <c r="E41" s="14"/>
      <c r="F41" s="14"/>
      <c r="G41" s="14"/>
    </row>
    <row r="42" spans="1:7" ht="22.5" x14ac:dyDescent="0.2">
      <c r="A42" s="24" t="s">
        <v>98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x14ac:dyDescent="0.2">
      <c r="A43" s="24"/>
      <c r="B43" s="14"/>
      <c r="C43" s="14"/>
      <c r="D43" s="14"/>
      <c r="E43" s="14"/>
      <c r="F43" s="14"/>
      <c r="G43" s="14"/>
    </row>
    <row r="44" spans="1:7" ht="22.5" x14ac:dyDescent="0.2">
      <c r="A44" s="24" t="s">
        <v>99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">
      <c r="A45" s="24"/>
      <c r="B45" s="14"/>
      <c r="C45" s="14"/>
      <c r="D45" s="14"/>
      <c r="E45" s="14"/>
      <c r="F45" s="14"/>
      <c r="G45" s="14"/>
    </row>
    <row r="46" spans="1:7" ht="22.5" x14ac:dyDescent="0.2">
      <c r="A46" s="24" t="s">
        <v>100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">
      <c r="A47" s="24"/>
      <c r="B47" s="14"/>
      <c r="C47" s="14"/>
      <c r="D47" s="14"/>
      <c r="E47" s="14"/>
      <c r="F47" s="14"/>
      <c r="G47" s="14"/>
    </row>
    <row r="48" spans="1:7" ht="22.5" x14ac:dyDescent="0.2">
      <c r="A48" s="24" t="s">
        <v>101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">
      <c r="A49" s="24"/>
      <c r="B49" s="14"/>
      <c r="C49" s="14"/>
      <c r="D49" s="14"/>
      <c r="E49" s="14"/>
      <c r="F49" s="14"/>
      <c r="G49" s="14"/>
    </row>
    <row r="50" spans="1:7" x14ac:dyDescent="0.2">
      <c r="A50" s="24" t="s">
        <v>102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25"/>
      <c r="B51" s="15"/>
      <c r="C51" s="15"/>
      <c r="D51" s="15"/>
      <c r="E51" s="15"/>
      <c r="F51" s="15"/>
      <c r="G51" s="15"/>
    </row>
    <row r="52" spans="1:7" x14ac:dyDescent="0.2">
      <c r="A52" s="20" t="s">
        <v>82</v>
      </c>
      <c r="B52" s="9">
        <f>+B38</f>
        <v>523440386.80395788</v>
      </c>
      <c r="C52" s="9">
        <f t="shared" ref="C52:G52" si="4">+C38</f>
        <v>106704014.14747068</v>
      </c>
      <c r="D52" s="9">
        <f t="shared" si="4"/>
        <v>630144400.95142853</v>
      </c>
      <c r="E52" s="9">
        <f t="shared" si="4"/>
        <v>233081308.93720004</v>
      </c>
      <c r="F52" s="9">
        <f t="shared" si="4"/>
        <v>230482074.42160004</v>
      </c>
      <c r="G52" s="9">
        <f t="shared" si="4"/>
        <v>397063092.01422858</v>
      </c>
    </row>
    <row r="55" spans="1:7" x14ac:dyDescent="0.2">
      <c r="A55" s="36" t="s">
        <v>142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7:G17 A28:G32 B33:G33 B38:I7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showGridLines="0" topLeftCell="A31" workbookViewId="0">
      <selection activeCell="A45" sqref="A45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141</v>
      </c>
      <c r="B1" s="53"/>
      <c r="C1" s="53"/>
      <c r="D1" s="53"/>
      <c r="E1" s="53"/>
      <c r="F1" s="53"/>
      <c r="G1" s="54"/>
    </row>
    <row r="2" spans="1:7" x14ac:dyDescent="0.2">
      <c r="A2" s="40"/>
      <c r="B2" s="41" t="s">
        <v>0</v>
      </c>
      <c r="C2" s="42"/>
      <c r="D2" s="42"/>
      <c r="E2" s="42"/>
      <c r="F2" s="43"/>
      <c r="G2" s="44" t="s">
        <v>7</v>
      </c>
    </row>
    <row r="3" spans="1:7" ht="24.95" customHeight="1" x14ac:dyDescent="0.2">
      <c r="A3" s="45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7"/>
    </row>
    <row r="4" spans="1:7" x14ac:dyDescent="0.2">
      <c r="A4" s="48"/>
      <c r="B4" s="49">
        <v>1</v>
      </c>
      <c r="C4" s="49">
        <v>2</v>
      </c>
      <c r="D4" s="49" t="s">
        <v>8</v>
      </c>
      <c r="E4" s="49">
        <v>4</v>
      </c>
      <c r="F4" s="49">
        <v>5</v>
      </c>
      <c r="G4" s="49" t="s">
        <v>9</v>
      </c>
    </row>
    <row r="5" spans="1:7" x14ac:dyDescent="0.2">
      <c r="A5" s="19"/>
      <c r="B5" s="3"/>
      <c r="C5" s="3"/>
      <c r="D5" s="3"/>
      <c r="E5" s="3"/>
      <c r="F5" s="3"/>
      <c r="G5" s="3"/>
    </row>
    <row r="6" spans="1:7" x14ac:dyDescent="0.2">
      <c r="A6" s="17" t="s">
        <v>103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">
      <c r="A7" s="21" t="s">
        <v>104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21" t="s">
        <v>105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21" t="s">
        <v>106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21" t="s">
        <v>107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21" t="s">
        <v>108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21" t="s">
        <v>109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1" t="s">
        <v>110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21" t="s">
        <v>37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8"/>
      <c r="B15" s="4"/>
      <c r="C15" s="4"/>
      <c r="D15" s="4"/>
      <c r="E15" s="4"/>
      <c r="F15" s="4"/>
      <c r="G15" s="4"/>
    </row>
    <row r="16" spans="1:7" x14ac:dyDescent="0.2">
      <c r="A16" s="17" t="s">
        <v>111</v>
      </c>
      <c r="B16" s="31">
        <v>523440386.80395788</v>
      </c>
      <c r="C16" s="31">
        <v>106704014.14747068</v>
      </c>
      <c r="D16" s="31">
        <v>630144400.95142853</v>
      </c>
      <c r="E16" s="31">
        <v>233081308.93720004</v>
      </c>
      <c r="F16" s="31">
        <v>230482074.42160004</v>
      </c>
      <c r="G16" s="31">
        <v>397063092.01422858</v>
      </c>
    </row>
    <row r="17" spans="1:7" x14ac:dyDescent="0.2">
      <c r="A17" s="21" t="s">
        <v>112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21" t="s">
        <v>113</v>
      </c>
      <c r="B18" s="4">
        <v>523440386.80395788</v>
      </c>
      <c r="C18" s="4">
        <v>106704014.14747068</v>
      </c>
      <c r="D18" s="4">
        <v>630144400.95142853</v>
      </c>
      <c r="E18" s="4">
        <v>233081308.93720004</v>
      </c>
      <c r="F18" s="4">
        <v>230482074.42160004</v>
      </c>
      <c r="G18" s="4">
        <v>397063092.01422858</v>
      </c>
    </row>
    <row r="19" spans="1:7" x14ac:dyDescent="0.2">
      <c r="A19" s="21" t="s">
        <v>114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s="21" t="s">
        <v>115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">
      <c r="A21" s="21" t="s">
        <v>116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21" t="s">
        <v>117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">
      <c r="A23" s="21" t="s">
        <v>118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18"/>
      <c r="B24" s="4"/>
      <c r="C24" s="4"/>
      <c r="D24" s="4"/>
      <c r="E24" s="4"/>
      <c r="F24" s="4"/>
      <c r="G24" s="4"/>
    </row>
    <row r="25" spans="1:7" x14ac:dyDescent="0.2">
      <c r="A25" s="17" t="s">
        <v>119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21" t="s">
        <v>120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s="21" t="s">
        <v>121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s="21" t="s">
        <v>122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21" t="s">
        <v>123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21" t="s">
        <v>124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s="21" t="s">
        <v>125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 s="21" t="s">
        <v>126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">
      <c r="A33" s="21" t="s">
        <v>127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 s="21" t="s">
        <v>128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8"/>
      <c r="B35" s="4"/>
      <c r="C35" s="4"/>
      <c r="D35" s="4"/>
      <c r="E35" s="4"/>
      <c r="F35" s="4"/>
      <c r="G35" s="4"/>
    </row>
    <row r="36" spans="1:7" x14ac:dyDescent="0.2">
      <c r="A36" s="17" t="s">
        <v>129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21" t="s">
        <v>130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2.5" x14ac:dyDescent="0.2">
      <c r="A38" s="21" t="s">
        <v>131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21" t="s">
        <v>132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21" t="s">
        <v>133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8"/>
      <c r="B41" s="4"/>
      <c r="C41" s="4"/>
      <c r="D41" s="4"/>
      <c r="E41" s="4"/>
      <c r="F41" s="4"/>
      <c r="G41" s="4"/>
    </row>
    <row r="42" spans="1:7" x14ac:dyDescent="0.2">
      <c r="A42" s="20" t="s">
        <v>82</v>
      </c>
      <c r="B42" s="9">
        <v>523440386.80395788</v>
      </c>
      <c r="C42" s="9">
        <v>106704014.14747068</v>
      </c>
      <c r="D42" s="9">
        <v>630144400.95142853</v>
      </c>
      <c r="E42" s="9">
        <v>233081308.93720004</v>
      </c>
      <c r="F42" s="9">
        <v>230482074.42160004</v>
      </c>
      <c r="G42" s="9">
        <v>397063092.01422858</v>
      </c>
    </row>
    <row r="45" spans="1:7" x14ac:dyDescent="0.2">
      <c r="A45" s="36" t="s">
        <v>142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16:J4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dcterms:created xsi:type="dcterms:W3CDTF">2014-02-10T03:37:14Z</dcterms:created>
  <dcterms:modified xsi:type="dcterms:W3CDTF">2022-07-21T14:39:47Z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