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-120" yWindow="-120" windowWidth="29040" windowHeight="15840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G21" i="4"/>
  <c r="F21" i="4"/>
  <c r="D21" i="4"/>
  <c r="C21" i="4"/>
  <c r="H29" i="4" l="1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H8" i="4"/>
  <c r="E8" i="4"/>
  <c r="H7" i="4"/>
  <c r="E7" i="4"/>
  <c r="H6" i="4"/>
  <c r="E6" i="4"/>
  <c r="H5" i="4"/>
  <c r="E5" i="4"/>
  <c r="E21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<sst xmlns="http://schemas.openxmlformats.org/spreadsheetml/2006/main" count="96" uniqueCount="48">
  <si>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</si>
  <si>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</si>
  <si>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</si>
  <si>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</si>
  <si>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</si>
  <si>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</si>
  <si>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</si>
  <si>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</si>
  <si>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</si>
  <si>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</si>
  <si>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</si>
  <si>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</si>
  <si>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</si>
  <si>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</si>
  <si>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</si>
  <si>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</si>
  <si>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</si>
  <si>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</si>
  <si>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</si>
  <si>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</si>
  <si>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</si>
  <si>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</si>
  <si>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</si>
  <si>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</si>
  <si>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</si>
  <si>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</si>
  <si>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</si>
  <si>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</si>
  <si>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</si>
  <si>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</si>
  <si>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</si>
  <si>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</si>
  <si>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</si>
  <si>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</si>
  <si>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</si>
  <si>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</si>
  <si>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</si>
  <si>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</si>
  <si>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</si>
  <si>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</si>
  <si>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</si>
  <si>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</si>
  <si>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PRO CONSTRUCCION Y ADMINISTRACION DEL PARQUE XOCHIPILLI DE CELAYA, GTO.
ESTADO ANALÍTICO DE INGRESOS
DEL 1 DE ENERO AL 31 DE DICIEMBRE 2021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</si>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</sst>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" fontId="11" fillId="0" borderId="12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1" fillId="0" borderId="14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4" fontId="11" fillId="0" borderId="13" xfId="8" applyNumberFormat="1" applyFont="1" applyFill="1" applyBorder="1" applyAlignment="1" applyProtection="1">
      <alignment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1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0" fontId="1" fillId="0" borderId="11" xfId="8" applyFont="1" applyFill="1" applyBorder="1" applyAlignment="1" applyProtection="1">
      <alignment vertical="top"/>
      <protection locked="0"/>
    </xf>
    <xf numFmtId="4" fontId="1" fillId="0" borderId="11" xfId="8" applyNumberFormat="1" applyFont="1" applyFill="1" applyBorder="1" applyAlignment="1" applyProtection="1">
      <alignment vertical="top"/>
      <protection locked="0"/>
    </xf>
    <xf numFmtId="4" fontId="1" fillId="0" borderId="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justify" vertical="top" wrapText="1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14" fillId="2" borderId="8" xfId="8" applyFont="1" applyFill="1" applyBorder="1" applyAlignment="1" applyProtection="1">
      <alignment horizontal="center" vertical="center" wrapText="1"/>
      <protection locked="0"/>
    </xf>
    <xf numFmtId="0" fontId="14" fillId="2" borderId="9" xfId="8" applyFont="1" applyFill="1" applyBorder="1" applyAlignment="1" applyProtection="1">
      <alignment horizontal="center" vertical="center" wrapText="1"/>
      <protection locked="0"/>
    </xf>
    <xf numFmtId="0" fontId="14" fillId="2" borderId="10" xfId="8" applyFont="1" applyFill="1" applyBorder="1" applyAlignment="1" applyProtection="1">
      <alignment horizontal="center" vertical="center" wrapText="1"/>
      <protection locked="0"/>
    </xf>
    <xf numFmtId="0" fontId="14" fillId="3" borderId="4" xfId="8" applyFont="1" applyFill="1" applyBorder="1" applyAlignment="1">
      <alignment horizontal="center" vertical="center"/>
    </xf>
    <xf numFmtId="0" fontId="14" fillId="3" borderId="1" xfId="8" applyFont="1" applyFill="1" applyBorder="1" applyAlignment="1">
      <alignment horizontal="center" vertical="center"/>
    </xf>
    <xf numFmtId="0" fontId="15" fillId="3" borderId="9" xfId="8" applyFont="1" applyFill="1" applyBorder="1" applyAlignment="1" applyProtection="1">
      <alignment horizontal="center" vertical="center" wrapText="1"/>
      <protection locked="0"/>
    </xf>
    <xf numFmtId="0" fontId="15" fillId="3" borderId="12" xfId="8" applyFont="1" applyFill="1" applyBorder="1" applyAlignment="1">
      <alignment horizontal="center" vertical="center" wrapText="1"/>
    </xf>
    <xf numFmtId="0" fontId="14" fillId="3" borderId="5" xfId="8" applyFont="1" applyFill="1" applyBorder="1" applyAlignment="1">
      <alignment horizontal="center" vertical="center"/>
    </xf>
    <xf numFmtId="0" fontId="14" fillId="3" borderId="2" xfId="8" applyFont="1" applyFill="1" applyBorder="1" applyAlignment="1">
      <alignment horizontal="center" vertical="center"/>
    </xf>
    <xf numFmtId="0" fontId="15" fillId="3" borderId="10" xfId="8" applyFont="1" applyFill="1" applyBorder="1" applyAlignment="1">
      <alignment horizontal="center" vertical="center" wrapText="1"/>
    </xf>
    <xf numFmtId="0" fontId="15" fillId="3" borderId="7" xfId="8" applyFont="1" applyFill="1" applyBorder="1" applyAlignment="1">
      <alignment horizontal="center" vertical="center" wrapText="1"/>
    </xf>
    <xf numFmtId="0" fontId="15" fillId="3" borderId="8" xfId="8" applyFont="1" applyFill="1" applyBorder="1" applyAlignment="1">
      <alignment horizontal="center" vertical="center" wrapText="1"/>
    </xf>
    <xf numFmtId="0" fontId="15" fillId="3" borderId="13" xfId="8" applyFont="1" applyFill="1" applyBorder="1" applyAlignment="1">
      <alignment horizontal="center" vertical="center" wrapText="1"/>
    </xf>
    <xf numFmtId="0" fontId="14" fillId="3" borderId="6" xfId="8" applyFont="1" applyFill="1" applyBorder="1" applyAlignment="1">
      <alignment horizontal="center" vertical="center"/>
    </xf>
    <xf numFmtId="0" fontId="14" fillId="3" borderId="3" xfId="8" applyFont="1" applyFill="1" applyBorder="1" applyAlignment="1">
      <alignment horizontal="center" vertical="center"/>
    </xf>
    <xf numFmtId="0" fontId="15" fillId="3" borderId="10" xfId="8" quotePrefix="1" applyFont="1" applyFill="1" applyBorder="1" applyAlignment="1">
      <alignment horizontal="center" vertical="center" wrapText="1"/>
    </xf>
    <xf numFmtId="0" fontId="15" fillId="3" borderId="7" xfId="8" quotePrefix="1" applyFont="1" applyFill="1" applyBorder="1" applyAlignment="1">
      <alignment horizontal="center" vertical="center" wrapText="1"/>
    </xf>
    <xf numFmtId="0" fontId="14" fillId="3" borderId="4" xfId="8" applyFont="1" applyFill="1" applyBorder="1" applyAlignment="1">
      <alignment horizontal="center" vertical="center" wrapText="1"/>
    </xf>
    <xf numFmtId="0" fontId="14" fillId="3" borderId="1" xfId="8" applyFont="1" applyFill="1" applyBorder="1" applyAlignment="1">
      <alignment horizontal="center" vertical="center" wrapText="1"/>
    </xf>
    <xf numFmtId="0" fontId="14" fillId="3" borderId="5" xfId="8" applyFont="1" applyFill="1" applyBorder="1" applyAlignment="1">
      <alignment horizontal="center" vertical="center" wrapText="1"/>
    </xf>
    <xf numFmtId="0" fontId="14" fillId="3" borderId="2" xfId="8" applyFont="1" applyFill="1" applyBorder="1" applyAlignment="1">
      <alignment horizontal="center" vertical="center" wrapText="1"/>
    </xf>
    <xf numFmtId="0" fontId="14" fillId="3" borderId="6" xfId="8" applyFont="1" applyFill="1" applyBorder="1" applyAlignment="1">
      <alignment horizontal="center" vertical="center" wrapText="1"/>
    </xf>
    <xf numFmtId="0" fontId="14" fillId="3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left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83344</xdr:rowOff>
    </xdr:from>
    <xdr:to>
      <xdr:col>1</xdr:col>
      <xdr:colOff>1693548</xdr:colOff>
      <xdr:row>0</xdr:row>
      <xdr:rowOff>680804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750557-7C19-42CE-9B09-C27401B4B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83344"/>
          <a:ext cx="1133954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Zeros="0" tabSelected="1" zoomScale="80" zoomScaleNormal="80" workbookViewId="0">
      <selection activeCell="D44" sqref="D44"/>
    </sheetView>
  </sheetViews>
  <sheetFormatPr baseColWidth="10" defaultColWidth="12" defaultRowHeight="12.75" x14ac:dyDescent="0.2"/>
  <cols>
    <col min="1" max="1" width="1.83203125" style="2" customWidth="1"/>
    <col min="2" max="2" width="89.33203125" style="22" customWidth="1"/>
    <col min="3" max="3" width="17.83203125" style="22" customWidth="1"/>
    <col min="4" max="4" width="19.83203125" style="22" customWidth="1"/>
    <col min="5" max="6" width="17.83203125" style="22" customWidth="1"/>
    <col min="7" max="7" width="18.83203125" style="22" customWidth="1"/>
    <col min="8" max="8" width="17.83203125" style="22" customWidth="1"/>
    <col min="9" max="16384" width="12" style="2"/>
  </cols>
  <sheetData>
    <row r="1" spans="1:9" s="3" customFormat="1" ht="69.75" customHeight="1" x14ac:dyDescent="0.2">
      <c r="A1" s="42" t="s">
        <v>42</v>
      </c>
      <c r="B1" s="43"/>
      <c r="C1" s="43"/>
      <c r="D1" s="43"/>
      <c r="E1" s="43"/>
      <c r="F1" s="43"/>
      <c r="G1" s="43"/>
      <c r="H1" s="44"/>
    </row>
    <row r="2" spans="1:9" s="3" customFormat="1" x14ac:dyDescent="0.2">
      <c r="A2" s="45" t="s">
        <v>14</v>
      </c>
      <c r="B2" s="46"/>
      <c r="C2" s="47" t="s">
        <v>22</v>
      </c>
      <c r="D2" s="47"/>
      <c r="E2" s="47"/>
      <c r="F2" s="47"/>
      <c r="G2" s="47"/>
      <c r="H2" s="48" t="s">
        <v>19</v>
      </c>
    </row>
    <row r="3" spans="1:9" s="1" customFormat="1" ht="24.95" customHeight="1" x14ac:dyDescent="0.2">
      <c r="A3" s="49"/>
      <c r="B3" s="50"/>
      <c r="C3" s="51" t="s">
        <v>15</v>
      </c>
      <c r="D3" s="52" t="s">
        <v>20</v>
      </c>
      <c r="E3" s="52" t="s">
        <v>16</v>
      </c>
      <c r="F3" s="52" t="s">
        <v>17</v>
      </c>
      <c r="G3" s="53" t="s">
        <v>18</v>
      </c>
      <c r="H3" s="54"/>
    </row>
    <row r="4" spans="1:9" s="1" customFormat="1" x14ac:dyDescent="0.2">
      <c r="A4" s="55"/>
      <c r="B4" s="56"/>
      <c r="C4" s="57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12</v>
      </c>
    </row>
    <row r="5" spans="1:9" x14ac:dyDescent="0.2">
      <c r="A5" s="9"/>
      <c r="B5" s="18" t="s">
        <v>0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19">
        <f>G5-C5</f>
        <v>0</v>
      </c>
      <c r="I5" s="15" t="s">
        <v>30</v>
      </c>
    </row>
    <row r="6" spans="1:9" x14ac:dyDescent="0.2">
      <c r="A6" s="10"/>
      <c r="B6" s="20" t="s">
        <v>1</v>
      </c>
      <c r="C6" s="21">
        <v>0</v>
      </c>
      <c r="D6" s="21">
        <v>0</v>
      </c>
      <c r="E6" s="21">
        <f t="shared" ref="E6:E8" si="0">C6+D6</f>
        <v>0</v>
      </c>
      <c r="F6" s="21">
        <v>0</v>
      </c>
      <c r="G6" s="21">
        <v>0</v>
      </c>
      <c r="H6" s="21">
        <f t="shared" ref="H6:H8" si="1">G6-C6</f>
        <v>0</v>
      </c>
      <c r="I6" s="15" t="s">
        <v>40</v>
      </c>
    </row>
    <row r="7" spans="1:9" x14ac:dyDescent="0.2">
      <c r="A7" s="9"/>
      <c r="B7" s="18" t="s">
        <v>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  <c r="I7" s="15" t="s">
        <v>31</v>
      </c>
    </row>
    <row r="8" spans="1:9" x14ac:dyDescent="0.2">
      <c r="A8" s="9"/>
      <c r="B8" s="18" t="s">
        <v>3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  <c r="I8" s="15" t="s">
        <v>32</v>
      </c>
    </row>
    <row r="9" spans="1:9" x14ac:dyDescent="0.2">
      <c r="A9" s="9"/>
      <c r="B9" s="18" t="s">
        <v>4</v>
      </c>
      <c r="C9" s="21">
        <v>0</v>
      </c>
      <c r="D9" s="21">
        <v>0</v>
      </c>
      <c r="E9" s="21">
        <v>0</v>
      </c>
      <c r="F9" s="21">
        <v>9.5299999999999994</v>
      </c>
      <c r="G9" s="21">
        <v>9.5299999999999994</v>
      </c>
      <c r="H9" s="21">
        <v>9.5299999999999994</v>
      </c>
      <c r="I9" s="15" t="s">
        <v>33</v>
      </c>
    </row>
    <row r="10" spans="1:9" x14ac:dyDescent="0.2">
      <c r="A10" s="10"/>
      <c r="B10" s="20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15" t="s">
        <v>34</v>
      </c>
    </row>
    <row r="11" spans="1:9" ht="25.5" x14ac:dyDescent="0.2">
      <c r="A11" s="12"/>
      <c r="B11" s="18" t="s">
        <v>24</v>
      </c>
      <c r="C11" s="21">
        <v>4762721</v>
      </c>
      <c r="D11" s="21">
        <v>0</v>
      </c>
      <c r="E11" s="21">
        <v>4762721</v>
      </c>
      <c r="F11" s="21">
        <v>2844018.55</v>
      </c>
      <c r="G11" s="21">
        <v>2844018.55</v>
      </c>
      <c r="H11" s="21">
        <v>-1918702.4500000002</v>
      </c>
      <c r="I11" s="15" t="s">
        <v>35</v>
      </c>
    </row>
    <row r="12" spans="1:9" ht="38.25" x14ac:dyDescent="0.2">
      <c r="A12" s="12"/>
      <c r="B12" s="18" t="s">
        <v>25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5" t="s">
        <v>36</v>
      </c>
    </row>
    <row r="13" spans="1:9" ht="25.5" x14ac:dyDescent="0.2">
      <c r="A13" s="12"/>
      <c r="B13" s="18" t="s">
        <v>26</v>
      </c>
      <c r="C13" s="21">
        <v>1500000</v>
      </c>
      <c r="D13" s="21">
        <v>1014648</v>
      </c>
      <c r="E13" s="21">
        <v>2514648</v>
      </c>
      <c r="F13" s="21">
        <v>2514648</v>
      </c>
      <c r="G13" s="21">
        <v>2514648</v>
      </c>
      <c r="H13" s="21">
        <v>1014648</v>
      </c>
      <c r="I13" s="15" t="s">
        <v>37</v>
      </c>
    </row>
    <row r="14" spans="1:9" x14ac:dyDescent="0.2">
      <c r="A14" s="9"/>
      <c r="B14" s="18" t="s">
        <v>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5" t="s">
        <v>38</v>
      </c>
    </row>
    <row r="15" spans="1:9" x14ac:dyDescent="0.2">
      <c r="A15" s="9"/>
      <c r="C15" s="23"/>
      <c r="D15" s="23"/>
      <c r="E15" s="23"/>
      <c r="F15" s="23"/>
      <c r="G15" s="23"/>
      <c r="H15" s="23"/>
      <c r="I15" s="15" t="s">
        <v>39</v>
      </c>
    </row>
    <row r="16" spans="1:9" x14ac:dyDescent="0.2">
      <c r="A16" s="4"/>
      <c r="B16" s="24" t="s">
        <v>13</v>
      </c>
      <c r="C16" s="25">
        <v>6262721</v>
      </c>
      <c r="D16" s="25">
        <v>1014648</v>
      </c>
      <c r="E16" s="25">
        <v>7277369</v>
      </c>
      <c r="F16" s="25">
        <v>5358676.08</v>
      </c>
      <c r="G16" s="26">
        <v>5358676.08</v>
      </c>
      <c r="H16" s="27">
        <v>-904044.92000000016</v>
      </c>
      <c r="I16" s="15" t="s">
        <v>39</v>
      </c>
    </row>
    <row r="17" spans="1:9" x14ac:dyDescent="0.2">
      <c r="A17" s="11"/>
      <c r="B17" s="28"/>
      <c r="C17" s="29"/>
      <c r="D17" s="29"/>
      <c r="E17" s="30"/>
      <c r="F17" s="31" t="s">
        <v>21</v>
      </c>
      <c r="G17" s="32"/>
      <c r="H17" s="33"/>
      <c r="I17" s="15" t="s">
        <v>39</v>
      </c>
    </row>
    <row r="18" spans="1:9" x14ac:dyDescent="0.2">
      <c r="A18" s="59" t="s">
        <v>23</v>
      </c>
      <c r="B18" s="60"/>
      <c r="C18" s="47" t="s">
        <v>22</v>
      </c>
      <c r="D18" s="47"/>
      <c r="E18" s="47"/>
      <c r="F18" s="47"/>
      <c r="G18" s="47"/>
      <c r="H18" s="48" t="s">
        <v>19</v>
      </c>
      <c r="I18" s="15" t="s">
        <v>39</v>
      </c>
    </row>
    <row r="19" spans="1:9" ht="25.5" x14ac:dyDescent="0.2">
      <c r="A19" s="61"/>
      <c r="B19" s="62"/>
      <c r="C19" s="51" t="s">
        <v>15</v>
      </c>
      <c r="D19" s="52" t="s">
        <v>20</v>
      </c>
      <c r="E19" s="52" t="s">
        <v>16</v>
      </c>
      <c r="F19" s="52" t="s">
        <v>17</v>
      </c>
      <c r="G19" s="53" t="s">
        <v>18</v>
      </c>
      <c r="H19" s="54"/>
      <c r="I19" s="15" t="s">
        <v>39</v>
      </c>
    </row>
    <row r="20" spans="1:9" x14ac:dyDescent="0.2">
      <c r="A20" s="63"/>
      <c r="B20" s="64"/>
      <c r="C20" s="57" t="s">
        <v>7</v>
      </c>
      <c r="D20" s="58" t="s">
        <v>8</v>
      </c>
      <c r="E20" s="58" t="s">
        <v>9</v>
      </c>
      <c r="F20" s="58" t="s">
        <v>10</v>
      </c>
      <c r="G20" s="58" t="s">
        <v>11</v>
      </c>
      <c r="H20" s="58" t="s">
        <v>12</v>
      </c>
      <c r="I20" s="15" t="s">
        <v>39</v>
      </c>
    </row>
    <row r="21" spans="1:9" x14ac:dyDescent="0.2">
      <c r="A21" s="13" t="s">
        <v>27</v>
      </c>
      <c r="B21" s="34"/>
      <c r="C21" s="35">
        <f t="shared" ref="C21:H21" si="2">SUM(C22+C23+C24+C25+C26+C27+C28+C29)</f>
        <v>0</v>
      </c>
      <c r="D21" s="35">
        <f t="shared" si="2"/>
        <v>0</v>
      </c>
      <c r="E21" s="35">
        <f t="shared" si="2"/>
        <v>0</v>
      </c>
      <c r="F21" s="35">
        <f t="shared" si="2"/>
        <v>0</v>
      </c>
      <c r="G21" s="35">
        <f t="shared" si="2"/>
        <v>0</v>
      </c>
      <c r="H21" s="35">
        <f t="shared" si="2"/>
        <v>0</v>
      </c>
      <c r="I21" s="15" t="s">
        <v>39</v>
      </c>
    </row>
    <row r="22" spans="1:9" x14ac:dyDescent="0.2">
      <c r="A22" s="6"/>
      <c r="B22" s="36" t="s">
        <v>0</v>
      </c>
      <c r="C22" s="37">
        <v>0</v>
      </c>
      <c r="D22" s="37">
        <v>0</v>
      </c>
      <c r="E22" s="37">
        <f t="shared" ref="E22:E25" si="3">C22+D22</f>
        <v>0</v>
      </c>
      <c r="F22" s="37">
        <v>0</v>
      </c>
      <c r="G22" s="37">
        <v>0</v>
      </c>
      <c r="H22" s="37">
        <f t="shared" ref="H22:H25" si="4">G22-C22</f>
        <v>0</v>
      </c>
      <c r="I22" s="15" t="s">
        <v>30</v>
      </c>
    </row>
    <row r="23" spans="1:9" x14ac:dyDescent="0.2">
      <c r="A23" s="6"/>
      <c r="B23" s="36" t="s">
        <v>1</v>
      </c>
      <c r="C23" s="37">
        <v>0</v>
      </c>
      <c r="D23" s="37">
        <v>0</v>
      </c>
      <c r="E23" s="37">
        <f t="shared" si="3"/>
        <v>0</v>
      </c>
      <c r="F23" s="37">
        <v>0</v>
      </c>
      <c r="G23" s="37">
        <v>0</v>
      </c>
      <c r="H23" s="37">
        <f t="shared" si="4"/>
        <v>0</v>
      </c>
      <c r="I23" s="15" t="s">
        <v>40</v>
      </c>
    </row>
    <row r="24" spans="1:9" x14ac:dyDescent="0.2">
      <c r="A24" s="6"/>
      <c r="B24" s="36" t="s">
        <v>2</v>
      </c>
      <c r="C24" s="37">
        <v>0</v>
      </c>
      <c r="D24" s="37">
        <v>0</v>
      </c>
      <c r="E24" s="37">
        <f t="shared" si="3"/>
        <v>0</v>
      </c>
      <c r="F24" s="37">
        <v>0</v>
      </c>
      <c r="G24" s="37">
        <v>0</v>
      </c>
      <c r="H24" s="37">
        <f t="shared" si="4"/>
        <v>0</v>
      </c>
      <c r="I24" s="15" t="s">
        <v>31</v>
      </c>
    </row>
    <row r="25" spans="1:9" x14ac:dyDescent="0.2">
      <c r="A25" s="6"/>
      <c r="B25" s="36" t="s">
        <v>3</v>
      </c>
      <c r="C25" s="37">
        <v>0</v>
      </c>
      <c r="D25" s="37">
        <v>0</v>
      </c>
      <c r="E25" s="37">
        <f t="shared" si="3"/>
        <v>0</v>
      </c>
      <c r="F25" s="37">
        <v>0</v>
      </c>
      <c r="G25" s="37">
        <v>0</v>
      </c>
      <c r="H25" s="37">
        <f t="shared" si="4"/>
        <v>0</v>
      </c>
      <c r="I25" s="15" t="s">
        <v>32</v>
      </c>
    </row>
    <row r="26" spans="1:9" ht="14.25" x14ac:dyDescent="0.2">
      <c r="A26" s="6"/>
      <c r="B26" s="36" t="s">
        <v>43</v>
      </c>
      <c r="C26" s="37">
        <v>0</v>
      </c>
      <c r="D26" s="37">
        <v>0</v>
      </c>
      <c r="E26" s="37">
        <f t="shared" ref="E26" si="5">C26+D26</f>
        <v>0</v>
      </c>
      <c r="F26" s="37">
        <v>0</v>
      </c>
      <c r="G26" s="37">
        <v>0</v>
      </c>
      <c r="H26" s="37">
        <f t="shared" ref="H26" si="6">G26-C26</f>
        <v>0</v>
      </c>
      <c r="I26" s="15" t="s">
        <v>33</v>
      </c>
    </row>
    <row r="27" spans="1:9" ht="14.25" x14ac:dyDescent="0.2">
      <c r="A27" s="6"/>
      <c r="B27" s="36" t="s">
        <v>44</v>
      </c>
      <c r="C27" s="37">
        <v>0</v>
      </c>
      <c r="D27" s="37">
        <v>0</v>
      </c>
      <c r="E27" s="37">
        <f t="shared" ref="E27:E29" si="7">C27+D27</f>
        <v>0</v>
      </c>
      <c r="F27" s="37">
        <v>0</v>
      </c>
      <c r="G27" s="37">
        <v>0</v>
      </c>
      <c r="H27" s="37">
        <f t="shared" ref="H27:H29" si="8">G27-C27</f>
        <v>0</v>
      </c>
      <c r="I27" s="15" t="s">
        <v>34</v>
      </c>
    </row>
    <row r="28" spans="1:9" ht="38.25" x14ac:dyDescent="0.2">
      <c r="A28" s="6"/>
      <c r="B28" s="36" t="s">
        <v>28</v>
      </c>
      <c r="C28" s="37">
        <v>0</v>
      </c>
      <c r="D28" s="37">
        <v>0</v>
      </c>
      <c r="E28" s="37">
        <f t="shared" si="7"/>
        <v>0</v>
      </c>
      <c r="F28" s="37">
        <v>0</v>
      </c>
      <c r="G28" s="37">
        <v>0</v>
      </c>
      <c r="H28" s="37">
        <f t="shared" si="8"/>
        <v>0</v>
      </c>
      <c r="I28" s="15" t="s">
        <v>36</v>
      </c>
    </row>
    <row r="29" spans="1:9" ht="25.5" x14ac:dyDescent="0.2">
      <c r="A29" s="6"/>
      <c r="B29" s="36" t="s">
        <v>26</v>
      </c>
      <c r="C29" s="37">
        <v>0</v>
      </c>
      <c r="D29" s="37">
        <v>0</v>
      </c>
      <c r="E29" s="37">
        <f t="shared" si="7"/>
        <v>0</v>
      </c>
      <c r="F29" s="37">
        <v>0</v>
      </c>
      <c r="G29" s="37">
        <v>0</v>
      </c>
      <c r="H29" s="37">
        <f t="shared" si="8"/>
        <v>0</v>
      </c>
      <c r="I29" s="15" t="s">
        <v>37</v>
      </c>
    </row>
    <row r="30" spans="1:9" x14ac:dyDescent="0.2">
      <c r="A30" s="6"/>
      <c r="B30" s="36"/>
      <c r="C30" s="37"/>
      <c r="D30" s="37"/>
      <c r="E30" s="37"/>
      <c r="F30" s="37"/>
      <c r="G30" s="37"/>
      <c r="H30" s="37"/>
      <c r="I30" s="15" t="s">
        <v>39</v>
      </c>
    </row>
    <row r="31" spans="1:9" ht="41.25" customHeight="1" x14ac:dyDescent="0.2">
      <c r="A31" s="16" t="s">
        <v>41</v>
      </c>
      <c r="B31" s="17"/>
      <c r="C31" s="38">
        <v>6262721</v>
      </c>
      <c r="D31" s="38">
        <v>1014648</v>
      </c>
      <c r="E31" s="38">
        <v>7277369</v>
      </c>
      <c r="F31" s="38">
        <v>5358676.08</v>
      </c>
      <c r="G31" s="38">
        <v>5358676.08</v>
      </c>
      <c r="H31" s="38">
        <v>-904044.92000000016</v>
      </c>
      <c r="I31" s="15" t="s">
        <v>39</v>
      </c>
    </row>
    <row r="32" spans="1:9" x14ac:dyDescent="0.2">
      <c r="A32" s="6"/>
      <c r="B32" s="36" t="s">
        <v>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15" t="s">
        <v>40</v>
      </c>
    </row>
    <row r="33" spans="1:9" ht="14.25" x14ac:dyDescent="0.2">
      <c r="A33" s="6"/>
      <c r="B33" s="36" t="s">
        <v>45</v>
      </c>
      <c r="C33" s="37">
        <v>0</v>
      </c>
      <c r="D33" s="37">
        <v>0</v>
      </c>
      <c r="E33" s="37">
        <v>0</v>
      </c>
      <c r="F33" s="37">
        <v>9.5299999999999994</v>
      </c>
      <c r="G33" s="37">
        <v>9.5299999999999994</v>
      </c>
      <c r="H33" s="37">
        <v>9.5299999999999994</v>
      </c>
      <c r="I33" s="15" t="s">
        <v>33</v>
      </c>
    </row>
    <row r="34" spans="1:9" ht="27" x14ac:dyDescent="0.2">
      <c r="A34" s="6"/>
      <c r="B34" s="36" t="s">
        <v>46</v>
      </c>
      <c r="C34" s="37">
        <v>4762721</v>
      </c>
      <c r="D34" s="37">
        <v>0</v>
      </c>
      <c r="E34" s="37">
        <v>4762721</v>
      </c>
      <c r="F34" s="37">
        <v>2844018.55</v>
      </c>
      <c r="G34" s="37">
        <v>2844018.55</v>
      </c>
      <c r="H34" s="37">
        <v>-1918702.4500000002</v>
      </c>
      <c r="I34" s="15" t="s">
        <v>35</v>
      </c>
    </row>
    <row r="35" spans="1:9" ht="25.5" x14ac:dyDescent="0.2">
      <c r="A35" s="6"/>
      <c r="B35" s="36" t="s">
        <v>26</v>
      </c>
      <c r="C35" s="37">
        <v>1500000</v>
      </c>
      <c r="D35" s="37">
        <v>1014648</v>
      </c>
      <c r="E35" s="37">
        <v>2514648</v>
      </c>
      <c r="F35" s="37">
        <v>2514648</v>
      </c>
      <c r="G35" s="37">
        <v>2514648</v>
      </c>
      <c r="H35" s="37">
        <v>1014648</v>
      </c>
      <c r="I35" s="15" t="s">
        <v>37</v>
      </c>
    </row>
    <row r="36" spans="1:9" x14ac:dyDescent="0.2">
      <c r="A36" s="6"/>
      <c r="B36" s="36"/>
      <c r="C36" s="37"/>
      <c r="D36" s="37"/>
      <c r="E36" s="37"/>
      <c r="F36" s="37"/>
      <c r="G36" s="37"/>
      <c r="H36" s="37"/>
      <c r="I36" s="15" t="s">
        <v>39</v>
      </c>
    </row>
    <row r="37" spans="1:9" x14ac:dyDescent="0.2">
      <c r="A37" s="14" t="s">
        <v>29</v>
      </c>
      <c r="B37" s="39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15" t="s">
        <v>39</v>
      </c>
    </row>
    <row r="38" spans="1:9" x14ac:dyDescent="0.2">
      <c r="A38" s="5"/>
      <c r="B38" s="36" t="s">
        <v>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15" t="s">
        <v>38</v>
      </c>
    </row>
    <row r="39" spans="1:9" x14ac:dyDescent="0.2">
      <c r="A39" s="7"/>
      <c r="B39" s="40" t="s">
        <v>13</v>
      </c>
      <c r="C39" s="25">
        <v>6262721</v>
      </c>
      <c r="D39" s="25">
        <v>1014648</v>
      </c>
      <c r="E39" s="25">
        <v>7277369</v>
      </c>
      <c r="F39" s="25">
        <v>5358676.08</v>
      </c>
      <c r="G39" s="25">
        <v>5358676.08</v>
      </c>
      <c r="H39" s="27">
        <v>-904044.92000000016</v>
      </c>
      <c r="I39" s="15" t="s">
        <v>39</v>
      </c>
    </row>
    <row r="40" spans="1:9" x14ac:dyDescent="0.2">
      <c r="A40" s="8"/>
      <c r="B40" s="28"/>
      <c r="C40" s="29"/>
      <c r="D40" s="29"/>
      <c r="E40" s="29"/>
      <c r="F40" s="31" t="s">
        <v>21</v>
      </c>
      <c r="G40" s="41"/>
      <c r="H40" s="33"/>
      <c r="I40" s="15" t="s">
        <v>39</v>
      </c>
    </row>
    <row r="44" spans="1:9" ht="22.5" x14ac:dyDescent="0.2">
      <c r="B44" s="65" t="s">
        <v>47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5:I40" numberStoredAsText="1"/>
    <ignoredError sqref="C20:G20" numberStoredAsText="1" unlockedFormula="1"/>
    <ignoredError sqref="C5:H8 C21:H30 H20 C17:H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2019-04-05T21:16:20Z</cp:lastPrinted>
  <dcterms:created xsi:type="dcterms:W3CDTF">2012-12-11T20:48:19Z</dcterms:created>
  <dcterms:modified xsi:type="dcterms:W3CDTF">2022-02-15T16:24:00Z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