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BC231849-CC71-4AC2-ACDF-36D7B457AD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FF" sheetId="2" r:id="rId1"/>
  </sheets>
  <definedNames>
    <definedName name="_xlnm.Print_Area" localSheetId="0">FFF!$A$2:$B$26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  <c r="D36" i="2"/>
  <c r="C36" i="2"/>
  <c r="C35" i="2" s="1"/>
  <c r="D35" i="2"/>
  <c r="B35" i="2"/>
  <c r="D34" i="2"/>
  <c r="C34" i="2"/>
  <c r="D32" i="2"/>
  <c r="C32" i="2"/>
  <c r="B27" i="2"/>
  <c r="D14" i="2"/>
  <c r="C14" i="2"/>
  <c r="B14" i="2"/>
  <c r="D3" i="2"/>
  <c r="D24" i="2" s="1"/>
  <c r="D31" i="2" s="1"/>
  <c r="D27" i="2" s="1"/>
  <c r="D39" i="2" s="1"/>
  <c r="C3" i="2"/>
  <c r="C24" i="2" s="1"/>
  <c r="C31" i="2" s="1"/>
  <c r="C27" i="2" s="1"/>
  <c r="C39" i="2" s="1"/>
  <c r="B3" i="2"/>
  <c r="B24" i="2" s="1"/>
</calcChain>
</file>

<file path=xl/sharedStrings.xml><?xml version="1.0" encoding="utf-8"?>
<sst xmlns="http://schemas.openxmlformats.org/spreadsheetml/2006/main" count="45" uniqueCount="37">
  <si>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</si>
  <si>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</si>
  <si>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</si>
  <si>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</si>
  <si>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</si>
  <si>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</si>
  <si>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</si>
  <si>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</si>
  <si>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</si>
  <si>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</si>
  <si>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</si>
  <si>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</si>
  <si>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</si>
  <si>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</si>
  <si>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</si>
  <si>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</si>
  <si>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</si>
  <si>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</si>
  <si>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</si>
  <si>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</si>
  <si>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</si>
  <si>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</si>
  <si>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</si>
  <si>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</si>
  <si>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</si>
  <si>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Recursos Fiscales</t>
  </si>
  <si>
    <t>Financiamientos Internos</t>
  </si>
  <si>
    <t>Ingresos Propios</t>
  </si>
  <si>
    <t>Recursos Federales</t>
  </si>
  <si>
    <t>Recursos Estatales</t>
  </si>
  <si>
    <t>Etiquetado</t>
  </si>
  <si>
    <t>No Etiquetado</t>
  </si>
  <si>
    <t>Financiamientos Externos</t>
  </si>
  <si>
    <t>Otros Recursos de Libre Disposición</t>
  </si>
  <si>
    <t>Otros Recursos de Transferencias Federales Etiquetadas</t>
  </si>
  <si>
    <t>Junta Municipal de Agua Potable y Alcantarillado de Celaya, Gto.
Flujo de Fondos
Del 01 de enero al 31 de diciembre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</si>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</sst>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5" fillId="0" borderId="7" xfId="0" applyFont="1" applyBorder="1"/>
    <xf numFmtId="0" fontId="2" fillId="0" borderId="3" xfId="0" applyFont="1" applyBorder="1" applyAlignment="1">
      <alignment horizontal="left" indent="1"/>
    </xf>
    <xf numFmtId="0" fontId="5" fillId="0" borderId="3" xfId="0" applyFont="1" applyBorder="1"/>
    <xf numFmtId="0" fontId="5" fillId="0" borderId="5" xfId="0" applyFont="1" applyBorder="1"/>
    <xf numFmtId="4" fontId="2" fillId="0" borderId="9" xfId="0" applyNumberFormat="1" applyFont="1" applyBorder="1"/>
    <xf numFmtId="4" fontId="5" fillId="0" borderId="9" xfId="0" applyNumberFormat="1" applyFont="1" applyBorder="1"/>
    <xf numFmtId="4" fontId="5" fillId="0" borderId="11" xfId="0" applyNumberFormat="1" applyFont="1" applyBorder="1"/>
    <xf numFmtId="4" fontId="3" fillId="0" borderId="1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indent="1"/>
    </xf>
    <xf numFmtId="4" fontId="4" fillId="0" borderId="0" xfId="0" applyNumberFormat="1" applyFont="1" applyAlignment="1">
      <alignment vertical="center" wrapText="1"/>
    </xf>
    <xf numFmtId="0" fontId="3" fillId="0" borderId="9" xfId="0" applyFont="1" applyBorder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3" fillId="0" borderId="11" xfId="2" applyFont="1" applyBorder="1" applyAlignment="1">
      <alignment horizontal="left" vertical="center"/>
    </xf>
    <xf numFmtId="4" fontId="3" fillId="0" borderId="13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895350</xdr:colOff>
      <xdr:row>1</xdr:row>
      <xdr:rowOff>9525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3D22A94-C2F2-4E38-9DF0-0B854A72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BB41B-843B-4C63-A092-8B4D6E181AB0}">
  <dimension ref="A1:D42"/>
  <sheetViews>
    <sheetView showGridLines="0" tabSelected="1" zoomScaleNormal="100" workbookViewId="0">
      <selection activeCell="B13" sqref="B13"/>
    </sheetView>
  </sheetViews>
  <sheetFormatPr baseColWidth="10" defaultColWidth="11.42578125" defaultRowHeight="11.25" x14ac:dyDescent="0.2"/>
  <cols>
    <col min="1" max="1" width="39.28515625" style="1" bestFit="1" customWidth="1"/>
    <col min="2" max="2" width="29" style="1" customWidth="1"/>
    <col min="3" max="3" width="27.42578125" style="1" customWidth="1"/>
    <col min="4" max="4" width="26.42578125" style="1" customWidth="1"/>
    <col min="5" max="16384" width="11.42578125" style="1"/>
  </cols>
  <sheetData>
    <row r="1" spans="1:4" ht="42" customHeight="1" x14ac:dyDescent="0.2">
      <c r="A1" s="25" t="s">
        <v>35</v>
      </c>
      <c r="B1" s="26"/>
      <c r="C1" s="26"/>
      <c r="D1" s="26"/>
    </row>
    <row r="2" spans="1:4" ht="22.5" x14ac:dyDescent="0.2">
      <c r="A2" s="27" t="s">
        <v>0</v>
      </c>
      <c r="B2" s="28" t="s">
        <v>1</v>
      </c>
      <c r="C2" s="28" t="s">
        <v>2</v>
      </c>
      <c r="D2" s="28" t="s">
        <v>3</v>
      </c>
    </row>
    <row r="3" spans="1:4" x14ac:dyDescent="0.2">
      <c r="A3" s="17" t="s">
        <v>4</v>
      </c>
      <c r="B3" s="18">
        <f>SUM(B4:B13)</f>
        <v>523440386.80000001</v>
      </c>
      <c r="C3" s="2">
        <f t="shared" ref="C3:D3" si="0">SUM(C4:C13)</f>
        <v>652504232.14079988</v>
      </c>
      <c r="D3" s="15">
        <f t="shared" si="0"/>
        <v>652504232.14079988</v>
      </c>
    </row>
    <row r="4" spans="1:4" x14ac:dyDescent="0.2">
      <c r="A4" s="19" t="s">
        <v>5</v>
      </c>
      <c r="B4" s="20">
        <v>0</v>
      </c>
      <c r="C4" s="4">
        <v>0</v>
      </c>
      <c r="D4" s="5">
        <v>0</v>
      </c>
    </row>
    <row r="5" spans="1:4" x14ac:dyDescent="0.2">
      <c r="A5" s="19" t="s">
        <v>6</v>
      </c>
      <c r="B5" s="20">
        <v>0</v>
      </c>
      <c r="C5" s="4">
        <v>0</v>
      </c>
      <c r="D5" s="5">
        <v>0</v>
      </c>
    </row>
    <row r="6" spans="1:4" x14ac:dyDescent="0.2">
      <c r="A6" s="19" t="s">
        <v>7</v>
      </c>
      <c r="B6" s="20">
        <v>0</v>
      </c>
      <c r="C6" s="4">
        <v>0</v>
      </c>
      <c r="D6" s="5">
        <v>0</v>
      </c>
    </row>
    <row r="7" spans="1:4" x14ac:dyDescent="0.2">
      <c r="A7" s="19" t="s">
        <v>8</v>
      </c>
      <c r="B7" s="20">
        <v>0</v>
      </c>
      <c r="C7" s="4">
        <v>0</v>
      </c>
      <c r="D7" s="5">
        <v>0</v>
      </c>
    </row>
    <row r="8" spans="1:4" x14ac:dyDescent="0.2">
      <c r="A8" s="19" t="s">
        <v>9</v>
      </c>
      <c r="B8" s="20">
        <v>2600000</v>
      </c>
      <c r="C8" s="4">
        <v>7188820.5099999998</v>
      </c>
      <c r="D8" s="5">
        <v>7188820.5099999998</v>
      </c>
    </row>
    <row r="9" spans="1:4" x14ac:dyDescent="0.2">
      <c r="A9" s="19" t="s">
        <v>10</v>
      </c>
      <c r="B9" s="20">
        <v>0</v>
      </c>
      <c r="C9" s="4">
        <v>0</v>
      </c>
      <c r="D9" s="5">
        <v>0</v>
      </c>
    </row>
    <row r="10" spans="1:4" x14ac:dyDescent="0.2">
      <c r="A10" s="19" t="s">
        <v>11</v>
      </c>
      <c r="B10" s="20">
        <v>472700037.80000001</v>
      </c>
      <c r="C10" s="4">
        <v>501447356.73999989</v>
      </c>
      <c r="D10" s="5">
        <v>501447356.73999989</v>
      </c>
    </row>
    <row r="11" spans="1:4" x14ac:dyDescent="0.2">
      <c r="A11" s="19" t="s">
        <v>12</v>
      </c>
      <c r="B11" s="20">
        <v>42140349</v>
      </c>
      <c r="C11" s="4">
        <v>48364040.740800001</v>
      </c>
      <c r="D11" s="5">
        <v>48364040.740800001</v>
      </c>
    </row>
    <row r="12" spans="1:4" x14ac:dyDescent="0.2">
      <c r="A12" s="19" t="s">
        <v>13</v>
      </c>
      <c r="B12" s="20">
        <v>6000000</v>
      </c>
      <c r="C12" s="4">
        <v>10000000</v>
      </c>
      <c r="D12" s="5">
        <v>10000000</v>
      </c>
    </row>
    <row r="13" spans="1:4" x14ac:dyDescent="0.2">
      <c r="A13" s="19" t="s">
        <v>14</v>
      </c>
      <c r="B13" s="20">
        <v>0</v>
      </c>
      <c r="C13" s="4">
        <v>85504014.150000006</v>
      </c>
      <c r="D13" s="5">
        <v>85504014.150000006</v>
      </c>
    </row>
    <row r="14" spans="1:4" x14ac:dyDescent="0.2">
      <c r="A14" s="21" t="s">
        <v>15</v>
      </c>
      <c r="B14" s="22">
        <f>SUM(B15:B23)</f>
        <v>523440386.80395788</v>
      </c>
      <c r="C14" s="3">
        <f t="shared" ref="C14:D14" si="1">SUM(C15:C23)</f>
        <v>539049978.24360001</v>
      </c>
      <c r="D14" s="16">
        <f t="shared" si="1"/>
        <v>520057289.18360007</v>
      </c>
    </row>
    <row r="15" spans="1:4" x14ac:dyDescent="0.2">
      <c r="A15" s="19" t="s">
        <v>16</v>
      </c>
      <c r="B15" s="20">
        <v>148294201.74395794</v>
      </c>
      <c r="C15" s="4">
        <v>143878707.00000003</v>
      </c>
      <c r="D15" s="5">
        <v>143878707.00000003</v>
      </c>
    </row>
    <row r="16" spans="1:4" x14ac:dyDescent="0.2">
      <c r="A16" s="19" t="s">
        <v>17</v>
      </c>
      <c r="B16" s="20">
        <v>52025279.259999998</v>
      </c>
      <c r="C16" s="4">
        <v>54074932.399999991</v>
      </c>
      <c r="D16" s="5">
        <v>46425058.989999995</v>
      </c>
    </row>
    <row r="17" spans="1:4" x14ac:dyDescent="0.2">
      <c r="A17" s="19" t="s">
        <v>18</v>
      </c>
      <c r="B17" s="20">
        <v>219046602.99999997</v>
      </c>
      <c r="C17" s="4">
        <v>233017298.85959998</v>
      </c>
      <c r="D17" s="5">
        <v>226479160.9896</v>
      </c>
    </row>
    <row r="18" spans="1:4" x14ac:dyDescent="0.2">
      <c r="A18" s="19" t="s">
        <v>13</v>
      </c>
      <c r="B18" s="20">
        <v>0</v>
      </c>
      <c r="C18" s="4">
        <v>0</v>
      </c>
      <c r="D18" s="5">
        <v>0</v>
      </c>
    </row>
    <row r="19" spans="1:4" x14ac:dyDescent="0.2">
      <c r="A19" s="19" t="s">
        <v>19</v>
      </c>
      <c r="B19" s="20">
        <v>14075445</v>
      </c>
      <c r="C19" s="4">
        <v>16819421.914000001</v>
      </c>
      <c r="D19" s="5">
        <v>13816601.484000001</v>
      </c>
    </row>
    <row r="20" spans="1:4" x14ac:dyDescent="0.2">
      <c r="A20" s="19" t="s">
        <v>20</v>
      </c>
      <c r="B20" s="20">
        <v>89998857.799999997</v>
      </c>
      <c r="C20" s="4">
        <v>91259618.069999993</v>
      </c>
      <c r="D20" s="5">
        <v>89457760.719999999</v>
      </c>
    </row>
    <row r="21" spans="1:4" x14ac:dyDescent="0.2">
      <c r="A21" s="19" t="s">
        <v>21</v>
      </c>
      <c r="B21" s="20">
        <v>0</v>
      </c>
      <c r="C21" s="4">
        <v>0</v>
      </c>
      <c r="D21" s="5">
        <v>0</v>
      </c>
    </row>
    <row r="22" spans="1:4" x14ac:dyDescent="0.2">
      <c r="A22" s="19" t="s">
        <v>22</v>
      </c>
      <c r="B22" s="20">
        <v>0</v>
      </c>
      <c r="C22" s="4">
        <v>0</v>
      </c>
      <c r="D22" s="5">
        <v>0</v>
      </c>
    </row>
    <row r="23" spans="1:4" x14ac:dyDescent="0.2">
      <c r="A23" s="19" t="s">
        <v>23</v>
      </c>
      <c r="B23" s="20">
        <v>0</v>
      </c>
      <c r="C23" s="4">
        <v>0</v>
      </c>
      <c r="D23" s="5">
        <v>0</v>
      </c>
    </row>
    <row r="24" spans="1:4" x14ac:dyDescent="0.2">
      <c r="A24" s="23" t="s">
        <v>24</v>
      </c>
      <c r="B24" s="24">
        <f>B3-B14</f>
        <v>-3.9578676223754883E-3</v>
      </c>
      <c r="C24" s="7">
        <f>C3-C14</f>
        <v>113454253.89719987</v>
      </c>
      <c r="D24" s="6">
        <f>D3-D14</f>
        <v>132446942.95719981</v>
      </c>
    </row>
    <row r="26" spans="1:4" ht="22.5" x14ac:dyDescent="0.2">
      <c r="A26" s="27" t="s">
        <v>0</v>
      </c>
      <c r="B26" s="28" t="s">
        <v>1</v>
      </c>
      <c r="C26" s="28" t="s">
        <v>2</v>
      </c>
      <c r="D26" s="28" t="s">
        <v>3</v>
      </c>
    </row>
    <row r="27" spans="1:4" x14ac:dyDescent="0.2">
      <c r="A27" s="8" t="s">
        <v>31</v>
      </c>
      <c r="B27" s="2">
        <f>SUM(B28:B34)</f>
        <v>485600037.79502106</v>
      </c>
      <c r="C27" s="2">
        <f t="shared" ref="C27:D27" si="2">SUM(C28:C34)</f>
        <v>113454253.89719987</v>
      </c>
      <c r="D27" s="2">
        <f t="shared" si="2"/>
        <v>132446942.95719981</v>
      </c>
    </row>
    <row r="28" spans="1:4" x14ac:dyDescent="0.2">
      <c r="A28" s="9" t="s">
        <v>25</v>
      </c>
      <c r="B28" s="12">
        <v>0</v>
      </c>
      <c r="C28" s="12">
        <v>0</v>
      </c>
      <c r="D28" s="12">
        <v>0</v>
      </c>
    </row>
    <row r="29" spans="1:4" x14ac:dyDescent="0.2">
      <c r="A29" s="9" t="s">
        <v>26</v>
      </c>
      <c r="B29" s="12">
        <v>0</v>
      </c>
      <c r="C29" s="12">
        <v>0</v>
      </c>
      <c r="D29" s="12">
        <v>0</v>
      </c>
    </row>
    <row r="30" spans="1:4" x14ac:dyDescent="0.2">
      <c r="A30" s="9" t="s">
        <v>32</v>
      </c>
      <c r="B30" s="12">
        <v>0</v>
      </c>
      <c r="C30" s="12">
        <v>0</v>
      </c>
      <c r="D30" s="12">
        <v>0</v>
      </c>
    </row>
    <row r="31" spans="1:4" x14ac:dyDescent="0.2">
      <c r="A31" s="9" t="s">
        <v>27</v>
      </c>
      <c r="B31" s="12">
        <v>473217952.99502105</v>
      </c>
      <c r="C31" s="12">
        <f>+C24</f>
        <v>113454253.89719987</v>
      </c>
      <c r="D31" s="12">
        <f>+D24</f>
        <v>132446942.95719981</v>
      </c>
    </row>
    <row r="32" spans="1:4" x14ac:dyDescent="0.2">
      <c r="A32" s="9" t="s">
        <v>28</v>
      </c>
      <c r="B32" s="12">
        <v>300000</v>
      </c>
      <c r="C32" s="12">
        <f>159317.52-159317.52</f>
        <v>0</v>
      </c>
      <c r="D32" s="12">
        <f>159317.52-159317.52</f>
        <v>0</v>
      </c>
    </row>
    <row r="33" spans="1:4" x14ac:dyDescent="0.2">
      <c r="A33" s="9" t="s">
        <v>29</v>
      </c>
      <c r="B33" s="12">
        <v>0</v>
      </c>
      <c r="C33" s="12">
        <v>0</v>
      </c>
      <c r="D33" s="12">
        <v>0</v>
      </c>
    </row>
    <row r="34" spans="1:4" x14ac:dyDescent="0.2">
      <c r="A34" s="9" t="s">
        <v>33</v>
      </c>
      <c r="B34" s="12">
        <v>12082084.800000001</v>
      </c>
      <c r="C34" s="12">
        <f>1900737.02+3000000-4900737.02</f>
        <v>0</v>
      </c>
      <c r="D34" s="12">
        <f>1900737.02+3000000-4900737.02</f>
        <v>0</v>
      </c>
    </row>
    <row r="35" spans="1:4" x14ac:dyDescent="0.2">
      <c r="A35" s="10" t="s">
        <v>30</v>
      </c>
      <c r="B35" s="13">
        <f>SUM(B36:B38)</f>
        <v>41840349</v>
      </c>
      <c r="C35" s="13">
        <f t="shared" ref="C35:D35" si="3">SUM(C36:C38)</f>
        <v>0</v>
      </c>
      <c r="D35" s="13">
        <f t="shared" si="3"/>
        <v>0</v>
      </c>
    </row>
    <row r="36" spans="1:4" x14ac:dyDescent="0.2">
      <c r="A36" s="9" t="s">
        <v>28</v>
      </c>
      <c r="B36" s="12">
        <v>41840349</v>
      </c>
      <c r="C36" s="12">
        <f>4017365-4017365</f>
        <v>0</v>
      </c>
      <c r="D36" s="12">
        <f>4017365-4017365</f>
        <v>0</v>
      </c>
    </row>
    <row r="37" spans="1:4" x14ac:dyDescent="0.2">
      <c r="A37" s="9" t="s">
        <v>29</v>
      </c>
      <c r="B37" s="12">
        <v>0</v>
      </c>
      <c r="C37" s="12">
        <v>0</v>
      </c>
      <c r="D37" s="12">
        <v>0</v>
      </c>
    </row>
    <row r="38" spans="1:4" x14ac:dyDescent="0.2">
      <c r="A38" s="9" t="s">
        <v>34</v>
      </c>
      <c r="B38" s="12">
        <v>0</v>
      </c>
      <c r="C38" s="12">
        <v>0</v>
      </c>
      <c r="D38" s="12">
        <v>0</v>
      </c>
    </row>
    <row r="39" spans="1:4" x14ac:dyDescent="0.2">
      <c r="A39" s="11" t="s">
        <v>24</v>
      </c>
      <c r="B39" s="14">
        <f>+B27+B35</f>
        <v>527440386.79502106</v>
      </c>
      <c r="C39" s="14">
        <f t="shared" ref="C39:D39" si="4">+C27+C35</f>
        <v>113454253.89719987</v>
      </c>
      <c r="D39" s="14">
        <f t="shared" si="4"/>
        <v>132446942.95719981</v>
      </c>
    </row>
    <row r="42" spans="1:4" x14ac:dyDescent="0.2">
      <c r="A42" s="29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Fany</cp:lastModifiedBy>
  <cp:revision/>
  <dcterms:created xsi:type="dcterms:W3CDTF">2017-12-20T04:54:53Z</dcterms:created>
  <dcterms:modified xsi:type="dcterms:W3CDTF">2023-01-26T15:29:24Z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