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IMIPE 2022\"/>
    </mc:Choice>
  </mc:AlternateContent>
  <xr:revisionPtr revIDLastSave="0" documentId="8_{32D5280F-D667-4967-8C9F-2A5DBAEE832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RI-COG" sheetId="2" r:id="rId1"/>
    <sheet name="CFF" sheetId="3" r:id="rId2"/>
  </sheets>
  <definedNames>
    <definedName name="_xlnm.Print_Area" localSheetId="1">CFF!$A$1:$H$48</definedName>
    <definedName name="_xlnm.Print_Area" localSheetId="0">'CRI-COG'!$A$1:$H$26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" l="1"/>
  <c r="E17" i="2"/>
  <c r="H23" i="2" l="1"/>
  <c r="E23" i="2"/>
  <c r="H22" i="2"/>
  <c r="E22" i="2"/>
  <c r="H21" i="2"/>
  <c r="E21" i="2"/>
  <c r="H20" i="2"/>
  <c r="E20" i="2"/>
  <c r="H19" i="2"/>
  <c r="H18" i="2"/>
  <c r="E18" i="2"/>
  <c r="H17" i="2"/>
  <c r="H16" i="2"/>
  <c r="E16" i="2"/>
  <c r="H15" i="2"/>
  <c r="E15" i="2"/>
  <c r="G14" i="2"/>
  <c r="F14" i="2"/>
  <c r="D14" i="2"/>
  <c r="C14" i="2"/>
  <c r="H13" i="2"/>
  <c r="E13" i="2"/>
  <c r="H12" i="2"/>
  <c r="E12" i="2"/>
  <c r="H11" i="2"/>
  <c r="E11" i="2"/>
  <c r="H10" i="2"/>
  <c r="E10" i="2"/>
  <c r="H9" i="2"/>
  <c r="E9" i="2"/>
  <c r="H8" i="2"/>
  <c r="E8" i="2"/>
  <c r="H7" i="2"/>
  <c r="E7" i="2"/>
  <c r="H6" i="2"/>
  <c r="E6" i="2"/>
  <c r="H5" i="2"/>
  <c r="E5" i="2"/>
  <c r="H4" i="2"/>
  <c r="E4" i="2"/>
  <c r="G3" i="2"/>
  <c r="F3" i="2"/>
  <c r="D3" i="2"/>
  <c r="C3" i="2"/>
  <c r="G24" i="2" l="1"/>
  <c r="F24" i="2"/>
  <c r="C24" i="2"/>
  <c r="H3" i="2"/>
  <c r="E3" i="2"/>
  <c r="E14" i="2"/>
  <c r="H14" i="2"/>
  <c r="D24" i="2"/>
  <c r="H24" i="2" l="1"/>
  <c r="E24" i="2"/>
</calcChain>
</file>

<file path=xl/sharedStrings.xml><?xml version="1.0" encoding="utf-8"?>
<sst xmlns="http://schemas.openxmlformats.org/spreadsheetml/2006/main" count="98" uniqueCount="54">
  <si>
    <t>R/C</t>
  </si>
  <si>
    <t>Concepto</t>
  </si>
  <si>
    <t>Estimado /
 Aprobado</t>
  </si>
  <si>
    <t>Ampliaciones/ Reducciones</t>
  </si>
  <si>
    <t>Modificado</t>
  </si>
  <si>
    <t>Devengado</t>
  </si>
  <si>
    <t>Recaudado / 
Pagado</t>
  </si>
  <si>
    <t>CxC/
CxP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</si>
  <si>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</si>
  <si>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</si>
  <si>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</si>
  <si>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</si>
  <si>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</si>
  <si>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</si>
  <si>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</si>
  <si>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</si>
  <si>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</si>
  <si>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</si>
  <si>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</si>
  <si>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</si>
  <si>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</si>
  <si>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</si>
  <si>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</si>
  <si>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</si>
  <si>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</si>
  <si>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</si>
  <si>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</si>
  <si>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</si>
  <si>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</si>
  <si>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CFF</t>
  </si>
  <si>
    <t xml:space="preserve">Estimado </t>
  </si>
  <si>
    <t>Ampliaciones/Reducciones</t>
  </si>
  <si>
    <t>Recaudado</t>
  </si>
  <si>
    <t>CxC</t>
  </si>
  <si>
    <t>No etiquetado</t>
  </si>
  <si>
    <t>Recursos Fiscales</t>
  </si>
  <si>
    <t>Financiamientos Internos</t>
  </si>
  <si>
    <t>Financiamiento Externo</t>
  </si>
  <si>
    <t>Ingresos Propios</t>
  </si>
  <si>
    <t>Recursos Federales</t>
  </si>
  <si>
    <t>Recursos Estatales</t>
  </si>
  <si>
    <t>Otros Recursos LD</t>
  </si>
  <si>
    <t>Etiquetado</t>
  </si>
  <si>
    <t>Otros Recursos TFE</t>
  </si>
  <si>
    <t>Total Ingreso</t>
  </si>
  <si>
    <t>Aprobado</t>
  </si>
  <si>
    <t>Pagado</t>
  </si>
  <si>
    <t>CxP</t>
  </si>
  <si>
    <t>Total Gasto</t>
  </si>
  <si>
    <t>“Bajo protesta de decir verdad declaramos que los Estados Financieros y sus notas, son razonablemente correctos y son responsabilidad del emisor”</t>
  </si>
  <si>
    <t>“Bajo protesta de decir verdad declaramos que los Estados Financieros y sus notas, son razonablemente correctos y son</t>
  </si>
  <si>
    <t>responsabilidad del emisor”</t>
  </si>
  <si>
    <t>Instituto Municipal de Investigación, Planeación y Estadística para el Municipio de Celaya, Guanajuato
Flujo de Fondos (Rubro y Capítulo)
Del 1 de Enero al 31 de Diciembre de 2022</t>
  </si>
  <si>
    <t>Instituto Municipal de Investigación, Planeación y Estadística para el Municipio de Celaya, Guanajuato
Flujo de Fondos (Fuente de Financiamiento)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</si>
</sst>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44">
    <xf numFmtId="0" fontId="0" fillId="0" borderId="0" xfId="0"/>
    <xf numFmtId="0" fontId="2" fillId="0" borderId="0" xfId="0" applyFont="1"/>
    <xf numFmtId="0" fontId="4" fillId="0" borderId="10" xfId="0" applyFont="1" applyBorder="1" applyProtection="1">
      <protection locked="0"/>
    </xf>
    <xf numFmtId="0" fontId="3" fillId="0" borderId="13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 wrapText="1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 vertical="center" indent="1"/>
    </xf>
    <xf numFmtId="4" fontId="4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quotePrefix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4" fontId="3" fillId="0" borderId="12" xfId="0" applyNumberFormat="1" applyFont="1" applyBorder="1" applyAlignment="1">
      <alignment vertical="center" wrapText="1"/>
    </xf>
    <xf numFmtId="0" fontId="4" fillId="0" borderId="7" xfId="2" quotePrefix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left" vertical="center" indent="1"/>
    </xf>
    <xf numFmtId="0" fontId="4" fillId="0" borderId="7" xfId="0" applyFont="1" applyBorder="1" applyProtection="1">
      <protection locked="0"/>
    </xf>
    <xf numFmtId="0" fontId="3" fillId="0" borderId="14" xfId="2" quotePrefix="1" applyFont="1" applyBorder="1" applyAlignment="1">
      <alignment horizontal="left" vertical="top"/>
    </xf>
    <xf numFmtId="4" fontId="3" fillId="0" borderId="3" xfId="0" applyNumberFormat="1" applyFont="1" applyBorder="1" applyAlignment="1">
      <alignment vertical="center" wrapText="1"/>
    </xf>
    <xf numFmtId="4" fontId="3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applyFont="1" applyBorder="1" applyAlignment="1" applyProtection="1">
      <alignment horizontal="center" vertical="top"/>
      <protection locked="0"/>
    </xf>
    <xf numFmtId="0" fontId="4" fillId="0" borderId="6" xfId="2" applyFont="1" applyBorder="1" applyAlignment="1" applyProtection="1">
      <alignment horizontal="left" vertical="top" indent="1"/>
      <protection locked="0"/>
    </xf>
    <xf numFmtId="0" fontId="3" fillId="0" borderId="0" xfId="2" applyFont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2" applyFont="1" applyBorder="1" applyAlignment="1" applyProtection="1">
      <alignment horizontal="left" vertical="top" inden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9" xfId="2" quotePrefix="1" applyFont="1" applyBorder="1" applyAlignment="1">
      <alignment horizontal="left" vertical="top"/>
    </xf>
    <xf numFmtId="4" fontId="3" fillId="0" borderId="3" xfId="2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4" fontId="4" fillId="0" borderId="0" xfId="0" applyNumberFormat="1" applyFont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4" fontId="3" fillId="0" borderId="5" xfId="2" applyNumberFormat="1" applyFont="1" applyBorder="1" applyAlignment="1" applyProtection="1">
      <alignment horizontal="right" vertical="top"/>
      <protection locked="0"/>
    </xf>
    <xf numFmtId="4" fontId="4" fillId="0" borderId="5" xfId="2" applyNumberFormat="1" applyFont="1" applyBorder="1" applyAlignment="1" applyProtection="1">
      <alignment horizontal="right" vertical="top"/>
      <protection locked="0"/>
    </xf>
    <xf numFmtId="4" fontId="3" fillId="0" borderId="1" xfId="2" applyNumberFormat="1" applyFont="1" applyBorder="1" applyAlignment="1" applyProtection="1">
      <alignment horizontal="right" vertical="top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/>
    <xf numFmtId="0" fontId="6" fillId="0" borderId="0" xfId="0" applyFont="1" applyFill="1" applyBorder="1" applyAlignment="1" applyProtection="1">
      <alignment horizontal="center" vertical="center"/>
      <protection locked="0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114300</xdr:rowOff>
    </xdr:from>
    <xdr:to>
      <xdr:col>1</xdr:col>
      <xdr:colOff>857250</xdr:colOff>
      <xdr:row>0</xdr:row>
      <xdr:rowOff>419100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6BD95B4B-976E-425F-8C9E-AA3592E92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4300"/>
          <a:ext cx="8953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95250</xdr:rowOff>
    </xdr:from>
    <xdr:to>
      <xdr:col>1</xdr:col>
      <xdr:colOff>971550</xdr:colOff>
      <xdr:row>0</xdr:row>
      <xdr:rowOff>400050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B74CFFEA-F3EA-4F74-9096-17B27B870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95250"/>
          <a:ext cx="8953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showGridLines="0" tabSelected="1" zoomScaleNormal="100" workbookViewId="0">
      <selection activeCell="C22" sqref="C22"/>
    </sheetView>
  </sheetViews>
  <sheetFormatPr baseColWidth="10" defaultColWidth="11.42578125" defaultRowHeight="11.25" x14ac:dyDescent="0.2"/>
  <cols>
    <col min="1" max="1" width="4.85546875" style="1" customWidth="1"/>
    <col min="2" max="2" width="46.42578125" style="1" customWidth="1"/>
    <col min="3" max="3" width="18" style="1" customWidth="1"/>
    <col min="4" max="5" width="15.5703125" style="1" customWidth="1"/>
    <col min="6" max="6" width="11.42578125" style="1"/>
    <col min="7" max="7" width="15.140625" style="1" customWidth="1"/>
    <col min="8" max="8" width="23" style="1" customWidth="1"/>
    <col min="9" max="16384" width="11.42578125" style="1"/>
  </cols>
  <sheetData>
    <row r="1" spans="1:8" ht="51" customHeight="1" x14ac:dyDescent="0.2">
      <c r="A1" s="30" t="s">
        <v>52</v>
      </c>
      <c r="B1" s="31"/>
      <c r="C1" s="31"/>
      <c r="D1" s="31"/>
      <c r="E1" s="31"/>
      <c r="F1" s="31"/>
      <c r="G1" s="31"/>
      <c r="H1" s="32"/>
    </row>
    <row r="2" spans="1:8" ht="22.5" x14ac:dyDescent="0.2">
      <c r="A2" s="33" t="s">
        <v>0</v>
      </c>
      <c r="B2" s="34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5" t="s">
        <v>6</v>
      </c>
      <c r="H2" s="35" t="s">
        <v>7</v>
      </c>
    </row>
    <row r="3" spans="1:8" x14ac:dyDescent="0.2">
      <c r="A3" s="2"/>
      <c r="B3" s="3" t="s">
        <v>8</v>
      </c>
      <c r="C3" s="4">
        <f>SUM(C4:C13)</f>
        <v>15479132</v>
      </c>
      <c r="D3" s="4">
        <f t="shared" ref="D3:H3" si="0">SUM(D4:D13)</f>
        <v>2308830.02</v>
      </c>
      <c r="E3" s="4">
        <f t="shared" si="0"/>
        <v>17787962.02</v>
      </c>
      <c r="F3" s="4">
        <f t="shared" si="0"/>
        <v>16621487.819999998</v>
      </c>
      <c r="G3" s="4">
        <f t="shared" si="0"/>
        <v>16621487.819999998</v>
      </c>
      <c r="H3" s="4">
        <f t="shared" si="0"/>
        <v>0</v>
      </c>
    </row>
    <row r="4" spans="1:8" x14ac:dyDescent="0.2">
      <c r="A4" s="5">
        <v>1</v>
      </c>
      <c r="B4" s="6" t="s">
        <v>9</v>
      </c>
      <c r="C4" s="7">
        <v>0</v>
      </c>
      <c r="D4" s="7">
        <v>0</v>
      </c>
      <c r="E4" s="7">
        <f t="shared" ref="E4:E13" si="1">+C4+D4</f>
        <v>0</v>
      </c>
      <c r="F4" s="7">
        <v>0</v>
      </c>
      <c r="G4" s="7">
        <v>0</v>
      </c>
      <c r="H4" s="7">
        <f>+F4-G4</f>
        <v>0</v>
      </c>
    </row>
    <row r="5" spans="1:8" x14ac:dyDescent="0.2">
      <c r="A5" s="5">
        <v>2</v>
      </c>
      <c r="B5" s="6" t="s">
        <v>10</v>
      </c>
      <c r="C5" s="7">
        <v>0</v>
      </c>
      <c r="D5" s="7">
        <v>0</v>
      </c>
      <c r="E5" s="7">
        <f t="shared" si="1"/>
        <v>0</v>
      </c>
      <c r="F5" s="7">
        <v>0</v>
      </c>
      <c r="G5" s="7">
        <v>0</v>
      </c>
      <c r="H5" s="7">
        <f t="shared" ref="H5:H13" si="2">+F5-G5</f>
        <v>0</v>
      </c>
    </row>
    <row r="6" spans="1:8" x14ac:dyDescent="0.2">
      <c r="A6" s="5">
        <v>3</v>
      </c>
      <c r="B6" s="6" t="s">
        <v>11</v>
      </c>
      <c r="C6" s="7">
        <v>0</v>
      </c>
      <c r="D6" s="7">
        <v>0</v>
      </c>
      <c r="E6" s="7">
        <f t="shared" si="1"/>
        <v>0</v>
      </c>
      <c r="F6" s="7">
        <v>0</v>
      </c>
      <c r="G6" s="7">
        <v>0</v>
      </c>
      <c r="H6" s="7">
        <f t="shared" si="2"/>
        <v>0</v>
      </c>
    </row>
    <row r="7" spans="1:8" x14ac:dyDescent="0.2">
      <c r="A7" s="5">
        <v>4</v>
      </c>
      <c r="B7" s="6" t="s">
        <v>12</v>
      </c>
      <c r="C7" s="7">
        <v>0</v>
      </c>
      <c r="D7" s="7">
        <v>0</v>
      </c>
      <c r="E7" s="7">
        <f t="shared" si="1"/>
        <v>0</v>
      </c>
      <c r="F7" s="7">
        <v>0</v>
      </c>
      <c r="G7" s="7">
        <v>0</v>
      </c>
      <c r="H7" s="7">
        <f t="shared" si="2"/>
        <v>0</v>
      </c>
    </row>
    <row r="8" spans="1:8" x14ac:dyDescent="0.2">
      <c r="A8" s="5">
        <v>5</v>
      </c>
      <c r="B8" s="6" t="s">
        <v>13</v>
      </c>
      <c r="C8" s="7">
        <v>0</v>
      </c>
      <c r="D8" s="7">
        <v>0</v>
      </c>
      <c r="E8" s="7">
        <f t="shared" si="1"/>
        <v>0</v>
      </c>
      <c r="F8" s="7">
        <v>0</v>
      </c>
      <c r="G8" s="7">
        <v>0</v>
      </c>
      <c r="H8" s="7">
        <f t="shared" si="2"/>
        <v>0</v>
      </c>
    </row>
    <row r="9" spans="1:8" x14ac:dyDescent="0.2">
      <c r="A9" s="5">
        <v>6</v>
      </c>
      <c r="B9" s="6" t="s">
        <v>14</v>
      </c>
      <c r="C9" s="7">
        <v>0</v>
      </c>
      <c r="D9" s="7">
        <v>0</v>
      </c>
      <c r="E9" s="7">
        <f t="shared" si="1"/>
        <v>0</v>
      </c>
      <c r="F9" s="7">
        <v>0</v>
      </c>
      <c r="G9" s="7">
        <v>0</v>
      </c>
      <c r="H9" s="7">
        <f t="shared" si="2"/>
        <v>0</v>
      </c>
    </row>
    <row r="10" spans="1:8" x14ac:dyDescent="0.2">
      <c r="A10" s="5">
        <v>7</v>
      </c>
      <c r="B10" s="6" t="s">
        <v>15</v>
      </c>
      <c r="C10" s="7">
        <v>170000</v>
      </c>
      <c r="D10" s="7">
        <v>0</v>
      </c>
      <c r="E10" s="7">
        <f t="shared" si="1"/>
        <v>170000</v>
      </c>
      <c r="F10" s="7">
        <v>169606.68</v>
      </c>
      <c r="G10" s="7">
        <v>169606.68</v>
      </c>
      <c r="H10" s="7">
        <f t="shared" si="2"/>
        <v>0</v>
      </c>
    </row>
    <row r="11" spans="1:8" x14ac:dyDescent="0.2">
      <c r="A11" s="5">
        <v>8</v>
      </c>
      <c r="B11" s="6" t="s">
        <v>16</v>
      </c>
      <c r="C11" s="7">
        <v>0</v>
      </c>
      <c r="D11" s="7">
        <v>0</v>
      </c>
      <c r="E11" s="7">
        <f t="shared" si="1"/>
        <v>0</v>
      </c>
      <c r="F11" s="7">
        <v>0</v>
      </c>
      <c r="G11" s="7">
        <v>0</v>
      </c>
      <c r="H11" s="7">
        <f t="shared" si="2"/>
        <v>0</v>
      </c>
    </row>
    <row r="12" spans="1:8" x14ac:dyDescent="0.2">
      <c r="A12" s="5">
        <v>9</v>
      </c>
      <c r="B12" s="6" t="s">
        <v>17</v>
      </c>
      <c r="C12" s="7">
        <v>15309132</v>
      </c>
      <c r="D12" s="7">
        <v>2303390</v>
      </c>
      <c r="E12" s="7">
        <f t="shared" si="1"/>
        <v>17612522</v>
      </c>
      <c r="F12" s="7">
        <v>16446441.119999999</v>
      </c>
      <c r="G12" s="7">
        <v>16446441.119999999</v>
      </c>
      <c r="H12" s="7">
        <f t="shared" si="2"/>
        <v>0</v>
      </c>
    </row>
    <row r="13" spans="1:8" x14ac:dyDescent="0.2">
      <c r="A13" s="8">
        <v>0</v>
      </c>
      <c r="B13" s="6" t="s">
        <v>18</v>
      </c>
      <c r="C13" s="7">
        <v>0</v>
      </c>
      <c r="D13" s="7">
        <v>5440.02</v>
      </c>
      <c r="E13" s="7">
        <f t="shared" si="1"/>
        <v>5440.02</v>
      </c>
      <c r="F13" s="7">
        <v>5440.02</v>
      </c>
      <c r="G13" s="7">
        <v>5440.02</v>
      </c>
      <c r="H13" s="7">
        <f t="shared" si="2"/>
        <v>0</v>
      </c>
    </row>
    <row r="14" spans="1:8" x14ac:dyDescent="0.2">
      <c r="A14" s="5"/>
      <c r="B14" s="9" t="s">
        <v>19</v>
      </c>
      <c r="C14" s="10">
        <f>SUM(C15:C23)</f>
        <v>15479131.999999998</v>
      </c>
      <c r="D14" s="10">
        <f t="shared" ref="D14:H14" si="3">SUM(D15:D23)</f>
        <v>2308830.02</v>
      </c>
      <c r="E14" s="10">
        <f t="shared" si="3"/>
        <v>17787962.02</v>
      </c>
      <c r="F14" s="10">
        <f t="shared" si="3"/>
        <v>16621487.82</v>
      </c>
      <c r="G14" s="10">
        <f t="shared" si="3"/>
        <v>16270322.460000001</v>
      </c>
      <c r="H14" s="10">
        <f t="shared" si="3"/>
        <v>351165.35999999975</v>
      </c>
    </row>
    <row r="15" spans="1:8" x14ac:dyDescent="0.2">
      <c r="A15" s="8">
        <v>1000</v>
      </c>
      <c r="B15" s="6" t="s">
        <v>20</v>
      </c>
      <c r="C15" s="29">
        <v>13098276.689999999</v>
      </c>
      <c r="D15" s="7">
        <v>257713.72</v>
      </c>
      <c r="E15" s="7">
        <f t="shared" ref="E15:E23" si="4">+C15+D15</f>
        <v>13355990.41</v>
      </c>
      <c r="F15" s="7">
        <v>12996357.15</v>
      </c>
      <c r="G15" s="7">
        <v>12698265.640000001</v>
      </c>
      <c r="H15" s="7">
        <f t="shared" ref="H15:H23" si="5">+F15-G15</f>
        <v>298091.50999999978</v>
      </c>
    </row>
    <row r="16" spans="1:8" x14ac:dyDescent="0.2">
      <c r="A16" s="5">
        <v>2000</v>
      </c>
      <c r="B16" s="6" t="s">
        <v>21</v>
      </c>
      <c r="C16" s="29">
        <v>609760.19999999995</v>
      </c>
      <c r="D16" s="7">
        <v>59165.07</v>
      </c>
      <c r="E16" s="7">
        <f t="shared" si="4"/>
        <v>668925.2699999999</v>
      </c>
      <c r="F16" s="7">
        <v>651571.34</v>
      </c>
      <c r="G16" s="7">
        <v>648971.49</v>
      </c>
      <c r="H16" s="7">
        <f t="shared" si="5"/>
        <v>2599.8499999999767</v>
      </c>
    </row>
    <row r="17" spans="1:8" x14ac:dyDescent="0.2">
      <c r="A17" s="8">
        <v>3000</v>
      </c>
      <c r="B17" s="6" t="s">
        <v>22</v>
      </c>
      <c r="C17" s="29">
        <v>1601895.11</v>
      </c>
      <c r="D17" s="7">
        <v>1137286.3700000001</v>
      </c>
      <c r="E17" s="7">
        <f t="shared" si="4"/>
        <v>2739181.4800000004</v>
      </c>
      <c r="F17" s="7">
        <v>1949694.47</v>
      </c>
      <c r="G17" s="7">
        <v>1899220.47</v>
      </c>
      <c r="H17" s="7">
        <f t="shared" si="5"/>
        <v>50474</v>
      </c>
    </row>
    <row r="18" spans="1:8" x14ac:dyDescent="0.2">
      <c r="A18" s="5">
        <v>4000</v>
      </c>
      <c r="B18" s="6" t="s">
        <v>17</v>
      </c>
      <c r="C18" s="29">
        <v>0</v>
      </c>
      <c r="D18" s="7">
        <v>0</v>
      </c>
      <c r="E18" s="7">
        <f t="shared" si="4"/>
        <v>0</v>
      </c>
      <c r="F18" s="7">
        <v>0</v>
      </c>
      <c r="G18" s="7">
        <v>0</v>
      </c>
      <c r="H18" s="7">
        <f t="shared" si="5"/>
        <v>0</v>
      </c>
    </row>
    <row r="19" spans="1:8" x14ac:dyDescent="0.2">
      <c r="A19" s="8">
        <v>5000</v>
      </c>
      <c r="B19" s="6" t="s">
        <v>23</v>
      </c>
      <c r="C19" s="29">
        <v>169200</v>
      </c>
      <c r="D19" s="7">
        <v>854664.86</v>
      </c>
      <c r="E19" s="7">
        <f t="shared" si="4"/>
        <v>1023864.86</v>
      </c>
      <c r="F19" s="7">
        <v>1023864.86</v>
      </c>
      <c r="G19" s="7">
        <v>1023864.86</v>
      </c>
      <c r="H19" s="7">
        <f t="shared" si="5"/>
        <v>0</v>
      </c>
    </row>
    <row r="20" spans="1:8" x14ac:dyDescent="0.2">
      <c r="A20" s="5">
        <v>6000</v>
      </c>
      <c r="B20" s="6" t="s">
        <v>24</v>
      </c>
      <c r="C20" s="7">
        <v>0</v>
      </c>
      <c r="D20" s="7">
        <v>0</v>
      </c>
      <c r="E20" s="7">
        <f t="shared" si="4"/>
        <v>0</v>
      </c>
      <c r="F20" s="7">
        <v>0</v>
      </c>
      <c r="G20" s="7">
        <v>0</v>
      </c>
      <c r="H20" s="7">
        <f t="shared" si="5"/>
        <v>0</v>
      </c>
    </row>
    <row r="21" spans="1:8" x14ac:dyDescent="0.2">
      <c r="A21" s="8">
        <v>7000</v>
      </c>
      <c r="B21" s="6" t="s">
        <v>25</v>
      </c>
      <c r="C21" s="7">
        <v>0</v>
      </c>
      <c r="D21" s="7">
        <v>0</v>
      </c>
      <c r="E21" s="7">
        <f t="shared" si="4"/>
        <v>0</v>
      </c>
      <c r="F21" s="7">
        <v>0</v>
      </c>
      <c r="G21" s="7">
        <v>0</v>
      </c>
      <c r="H21" s="7">
        <f t="shared" si="5"/>
        <v>0</v>
      </c>
    </row>
    <row r="22" spans="1:8" x14ac:dyDescent="0.2">
      <c r="A22" s="5">
        <v>8000</v>
      </c>
      <c r="B22" s="6" t="s">
        <v>26</v>
      </c>
      <c r="C22" s="7">
        <v>0</v>
      </c>
      <c r="D22" s="7">
        <v>0</v>
      </c>
      <c r="E22" s="7">
        <f t="shared" si="4"/>
        <v>0</v>
      </c>
      <c r="F22" s="7">
        <v>0</v>
      </c>
      <c r="G22" s="7">
        <v>0</v>
      </c>
      <c r="H22" s="7">
        <f t="shared" si="5"/>
        <v>0</v>
      </c>
    </row>
    <row r="23" spans="1:8" x14ac:dyDescent="0.2">
      <c r="A23" s="11">
        <v>9000</v>
      </c>
      <c r="B23" s="12" t="s">
        <v>27</v>
      </c>
      <c r="C23" s="7">
        <v>0</v>
      </c>
      <c r="D23" s="7">
        <v>0</v>
      </c>
      <c r="E23" s="7">
        <f t="shared" si="4"/>
        <v>0</v>
      </c>
      <c r="F23" s="7">
        <v>0</v>
      </c>
      <c r="G23" s="7">
        <v>0</v>
      </c>
      <c r="H23" s="7">
        <f t="shared" si="5"/>
        <v>0</v>
      </c>
    </row>
    <row r="24" spans="1:8" x14ac:dyDescent="0.2">
      <c r="A24" s="13"/>
      <c r="B24" s="14" t="s">
        <v>28</v>
      </c>
      <c r="C24" s="15">
        <f>C3-C14</f>
        <v>0</v>
      </c>
      <c r="D24" s="15">
        <f t="shared" ref="D24:H24" si="6">D3-D14</f>
        <v>0</v>
      </c>
      <c r="E24" s="15">
        <f t="shared" si="6"/>
        <v>0</v>
      </c>
      <c r="F24" s="15">
        <f t="shared" si="6"/>
        <v>0</v>
      </c>
      <c r="G24" s="15">
        <f t="shared" si="6"/>
        <v>351165.35999999754</v>
      </c>
      <c r="H24" s="15">
        <f t="shared" si="6"/>
        <v>-351165.35999999975</v>
      </c>
    </row>
    <row r="26" spans="1:8" x14ac:dyDescent="0.2">
      <c r="A26" s="1" t="s">
        <v>49</v>
      </c>
    </row>
  </sheetData>
  <mergeCells count="1">
    <mergeCell ref="A1:H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E4:H9 E18:F18 E11 E10 H10 E13 E12 H12 H13 H11 E15 H15 E16 H16 H17 E20:H23 H19 H18 E17 E19" unlockedFormula="1"/>
    <ignoredError sqref="E14:H14" formula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8"/>
  <sheetViews>
    <sheetView showGridLines="0" zoomScaleNormal="100" workbookViewId="0">
      <selection sqref="A1:H1"/>
    </sheetView>
  </sheetViews>
  <sheetFormatPr baseColWidth="10" defaultColWidth="11.42578125" defaultRowHeight="11.25" x14ac:dyDescent="0.2"/>
  <cols>
    <col min="1" max="1" width="3.85546875" style="1" customWidth="1"/>
    <col min="2" max="2" width="24.42578125" style="1" customWidth="1"/>
    <col min="3" max="3" width="20.42578125" style="1" customWidth="1"/>
    <col min="4" max="4" width="17.42578125" style="1" customWidth="1"/>
    <col min="5" max="5" width="16.7109375" style="1" customWidth="1"/>
    <col min="6" max="6" width="15.5703125" style="1" customWidth="1"/>
    <col min="7" max="7" width="17" style="1" customWidth="1"/>
    <col min="8" max="8" width="20.7109375" style="1" customWidth="1"/>
    <col min="9" max="16" width="11.42578125" style="42"/>
    <col min="17" max="16384" width="11.42578125" style="1"/>
  </cols>
  <sheetData>
    <row r="1" spans="1:8" ht="52.5" customHeight="1" x14ac:dyDescent="0.2">
      <c r="A1" s="30" t="s">
        <v>53</v>
      </c>
      <c r="B1" s="31"/>
      <c r="C1" s="31"/>
      <c r="D1" s="31"/>
      <c r="E1" s="31"/>
      <c r="F1" s="31"/>
      <c r="G1" s="31"/>
      <c r="H1" s="32"/>
    </row>
    <row r="2" spans="1:8" ht="22.5" x14ac:dyDescent="0.2">
      <c r="A2" s="36" t="s">
        <v>29</v>
      </c>
      <c r="B2" s="34" t="s">
        <v>1</v>
      </c>
      <c r="C2" s="35" t="s">
        <v>30</v>
      </c>
      <c r="D2" s="35" t="s">
        <v>31</v>
      </c>
      <c r="E2" s="35" t="s">
        <v>4</v>
      </c>
      <c r="F2" s="35" t="s">
        <v>5</v>
      </c>
      <c r="G2" s="35" t="s">
        <v>32</v>
      </c>
      <c r="H2" s="37" t="s">
        <v>33</v>
      </c>
    </row>
    <row r="3" spans="1:8" x14ac:dyDescent="0.2">
      <c r="A3" s="28"/>
      <c r="B3" s="19" t="s">
        <v>34</v>
      </c>
      <c r="C3" s="16">
        <v>15479132</v>
      </c>
      <c r="D3" s="16">
        <v>2308830.02</v>
      </c>
      <c r="E3" s="16">
        <v>17787962.02</v>
      </c>
      <c r="F3" s="16">
        <v>16621487.819999998</v>
      </c>
      <c r="G3" s="16">
        <v>16621487.819999998</v>
      </c>
      <c r="H3" s="38">
        <v>0</v>
      </c>
    </row>
    <row r="4" spans="1:8" x14ac:dyDescent="0.2">
      <c r="A4" s="17">
        <v>11</v>
      </c>
      <c r="B4" s="18" t="s">
        <v>35</v>
      </c>
      <c r="C4" s="7">
        <v>15309132</v>
      </c>
      <c r="D4" s="7">
        <v>2303390</v>
      </c>
      <c r="E4" s="7">
        <v>17612522</v>
      </c>
      <c r="F4" s="7">
        <v>16446441.119999999</v>
      </c>
      <c r="G4" s="7">
        <v>16446441.119999999</v>
      </c>
      <c r="H4" s="39">
        <v>0</v>
      </c>
    </row>
    <row r="5" spans="1:8" x14ac:dyDescent="0.2">
      <c r="A5" s="17">
        <v>12</v>
      </c>
      <c r="B5" s="18" t="s">
        <v>36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39">
        <v>0</v>
      </c>
    </row>
    <row r="6" spans="1:8" x14ac:dyDescent="0.2">
      <c r="A6" s="17">
        <v>13</v>
      </c>
      <c r="B6" s="18" t="s">
        <v>37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39">
        <v>0</v>
      </c>
    </row>
    <row r="7" spans="1:8" x14ac:dyDescent="0.2">
      <c r="A7" s="17">
        <v>14</v>
      </c>
      <c r="B7" s="18" t="s">
        <v>38</v>
      </c>
      <c r="C7" s="7">
        <v>170000</v>
      </c>
      <c r="D7" s="7">
        <v>0</v>
      </c>
      <c r="E7" s="7">
        <v>170000</v>
      </c>
      <c r="F7" s="7">
        <v>169606.68</v>
      </c>
      <c r="G7" s="7">
        <v>169606.68</v>
      </c>
      <c r="H7" s="39">
        <v>0</v>
      </c>
    </row>
    <row r="8" spans="1:8" x14ac:dyDescent="0.2">
      <c r="A8" s="17">
        <v>15</v>
      </c>
      <c r="B8" s="18" t="s">
        <v>39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39">
        <v>0</v>
      </c>
    </row>
    <row r="9" spans="1:8" x14ac:dyDescent="0.2">
      <c r="A9" s="17">
        <v>16</v>
      </c>
      <c r="B9" s="18" t="s">
        <v>40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39">
        <v>0</v>
      </c>
    </row>
    <row r="10" spans="1:8" x14ac:dyDescent="0.2">
      <c r="A10" s="17">
        <v>17</v>
      </c>
      <c r="B10" s="18" t="s">
        <v>41</v>
      </c>
      <c r="C10" s="7">
        <v>0</v>
      </c>
      <c r="D10" s="7">
        <v>5440.02</v>
      </c>
      <c r="E10" s="7">
        <v>5440.02</v>
      </c>
      <c r="F10" s="7">
        <v>5440.02</v>
      </c>
      <c r="G10" s="7">
        <v>5440.02</v>
      </c>
      <c r="H10" s="39">
        <v>0</v>
      </c>
    </row>
    <row r="11" spans="1:8" x14ac:dyDescent="0.2">
      <c r="A11" s="17"/>
      <c r="B11" s="19" t="s">
        <v>42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38">
        <v>0</v>
      </c>
    </row>
    <row r="12" spans="1:8" x14ac:dyDescent="0.2">
      <c r="A12" s="17">
        <v>25</v>
      </c>
      <c r="B12" s="18" t="s">
        <v>39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39">
        <v>0</v>
      </c>
    </row>
    <row r="13" spans="1:8" x14ac:dyDescent="0.2">
      <c r="A13" s="17">
        <v>26</v>
      </c>
      <c r="B13" s="18" t="s">
        <v>40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39">
        <v>0</v>
      </c>
    </row>
    <row r="14" spans="1:8" x14ac:dyDescent="0.2">
      <c r="A14" s="20">
        <v>27</v>
      </c>
      <c r="B14" s="21" t="s">
        <v>43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39">
        <v>0</v>
      </c>
    </row>
    <row r="15" spans="1:8" x14ac:dyDescent="0.2">
      <c r="A15" s="22"/>
      <c r="B15" s="23" t="s">
        <v>44</v>
      </c>
      <c r="C15" s="24">
        <v>15479132</v>
      </c>
      <c r="D15" s="24">
        <v>2308830.02</v>
      </c>
      <c r="E15" s="24">
        <v>17787962.02</v>
      </c>
      <c r="F15" s="24">
        <v>16621487.819999998</v>
      </c>
      <c r="G15" s="24">
        <v>16621487.819999998</v>
      </c>
      <c r="H15" s="40">
        <v>0</v>
      </c>
    </row>
    <row r="16" spans="1:8" x14ac:dyDescent="0.2">
      <c r="A16" s="25"/>
      <c r="B16" s="26"/>
      <c r="C16" s="26"/>
      <c r="D16" s="26"/>
      <c r="E16" s="26"/>
      <c r="F16" s="26"/>
      <c r="G16" s="26"/>
      <c r="H16" s="26"/>
    </row>
    <row r="17" spans="1:17" s="36" customFormat="1" ht="33.75" customHeight="1" x14ac:dyDescent="0.25">
      <c r="A17" s="36" t="s">
        <v>29</v>
      </c>
      <c r="B17" s="36" t="s">
        <v>1</v>
      </c>
      <c r="C17" s="36" t="s">
        <v>45</v>
      </c>
      <c r="D17" s="36" t="s">
        <v>31</v>
      </c>
      <c r="E17" s="36" t="s">
        <v>4</v>
      </c>
      <c r="F17" s="36" t="s">
        <v>5</v>
      </c>
      <c r="G17" s="36" t="s">
        <v>46</v>
      </c>
      <c r="H17" s="36" t="s">
        <v>47</v>
      </c>
      <c r="I17" s="43"/>
      <c r="J17" s="43"/>
      <c r="K17" s="43"/>
      <c r="L17" s="43"/>
      <c r="M17" s="43"/>
      <c r="N17" s="43"/>
      <c r="O17" s="43"/>
      <c r="P17" s="43"/>
      <c r="Q17" s="41"/>
    </row>
    <row r="18" spans="1:17" x14ac:dyDescent="0.2">
      <c r="A18" s="28"/>
      <c r="B18" s="19" t="s">
        <v>34</v>
      </c>
      <c r="C18" s="16">
        <v>15479132</v>
      </c>
      <c r="D18" s="16">
        <v>2308830.02</v>
      </c>
      <c r="E18" s="16">
        <v>17787962.02</v>
      </c>
      <c r="F18" s="16">
        <v>16621487.819999998</v>
      </c>
      <c r="G18" s="16">
        <v>16621487.819999998</v>
      </c>
      <c r="H18" s="38">
        <v>0</v>
      </c>
    </row>
    <row r="19" spans="1:17" x14ac:dyDescent="0.2">
      <c r="A19" s="17">
        <v>11</v>
      </c>
      <c r="B19" s="18" t="s">
        <v>35</v>
      </c>
      <c r="C19" s="7">
        <v>15309132</v>
      </c>
      <c r="D19" s="7">
        <v>2303390</v>
      </c>
      <c r="E19" s="7">
        <v>17612522</v>
      </c>
      <c r="F19" s="7">
        <v>16446441.119999999</v>
      </c>
      <c r="G19" s="7">
        <v>16446441.119999999</v>
      </c>
      <c r="H19" s="39">
        <v>0</v>
      </c>
    </row>
    <row r="20" spans="1:17" x14ac:dyDescent="0.2">
      <c r="A20" s="17">
        <v>12</v>
      </c>
      <c r="B20" s="18" t="s">
        <v>36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39">
        <v>0</v>
      </c>
    </row>
    <row r="21" spans="1:17" x14ac:dyDescent="0.2">
      <c r="A21" s="17">
        <v>13</v>
      </c>
      <c r="B21" s="18" t="s">
        <v>37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39">
        <v>0</v>
      </c>
    </row>
    <row r="22" spans="1:17" x14ac:dyDescent="0.2">
      <c r="A22" s="17">
        <v>14</v>
      </c>
      <c r="B22" s="18" t="s">
        <v>38</v>
      </c>
      <c r="C22" s="7">
        <v>170000</v>
      </c>
      <c r="D22" s="7">
        <v>0</v>
      </c>
      <c r="E22" s="7">
        <v>170000</v>
      </c>
      <c r="F22" s="7">
        <v>169606.68</v>
      </c>
      <c r="G22" s="7">
        <v>169606.68</v>
      </c>
      <c r="H22" s="39">
        <v>0</v>
      </c>
    </row>
    <row r="23" spans="1:17" x14ac:dyDescent="0.2">
      <c r="A23" s="17">
        <v>15</v>
      </c>
      <c r="B23" s="18" t="s">
        <v>39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39">
        <v>0</v>
      </c>
    </row>
    <row r="24" spans="1:17" x14ac:dyDescent="0.2">
      <c r="A24" s="17">
        <v>16</v>
      </c>
      <c r="B24" s="18" t="s">
        <v>40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39">
        <v>0</v>
      </c>
    </row>
    <row r="25" spans="1:17" x14ac:dyDescent="0.2">
      <c r="A25" s="17">
        <v>17</v>
      </c>
      <c r="B25" s="18" t="s">
        <v>41</v>
      </c>
      <c r="C25" s="7">
        <v>0</v>
      </c>
      <c r="D25" s="7">
        <v>5440.02</v>
      </c>
      <c r="E25" s="7">
        <v>5440.02</v>
      </c>
      <c r="F25" s="7">
        <v>5440.02</v>
      </c>
      <c r="G25" s="7">
        <v>5440.02</v>
      </c>
      <c r="H25" s="39">
        <v>0</v>
      </c>
    </row>
    <row r="26" spans="1:17" x14ac:dyDescent="0.2">
      <c r="A26" s="17"/>
      <c r="B26" s="19" t="s">
        <v>42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38">
        <v>0</v>
      </c>
    </row>
    <row r="27" spans="1:17" x14ac:dyDescent="0.2">
      <c r="A27" s="17">
        <v>25</v>
      </c>
      <c r="B27" s="18" t="s">
        <v>39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39">
        <v>0</v>
      </c>
    </row>
    <row r="28" spans="1:17" x14ac:dyDescent="0.2">
      <c r="A28" s="17">
        <v>26</v>
      </c>
      <c r="B28" s="18" t="s">
        <v>40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39">
        <v>0</v>
      </c>
    </row>
    <row r="29" spans="1:17" x14ac:dyDescent="0.2">
      <c r="A29" s="20">
        <v>27</v>
      </c>
      <c r="B29" s="21" t="s">
        <v>43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39">
        <v>0</v>
      </c>
    </row>
    <row r="30" spans="1:17" x14ac:dyDescent="0.2">
      <c r="A30" s="22"/>
      <c r="B30" s="23" t="s">
        <v>48</v>
      </c>
      <c r="C30" s="24">
        <v>15479132</v>
      </c>
      <c r="D30" s="24">
        <v>2308830.02</v>
      </c>
      <c r="E30" s="24">
        <v>17787962.02</v>
      </c>
      <c r="F30" s="24">
        <v>16621487.819999998</v>
      </c>
      <c r="G30" s="24">
        <v>16621487.819999998</v>
      </c>
      <c r="H30" s="40">
        <v>0</v>
      </c>
    </row>
    <row r="31" spans="1:17" x14ac:dyDescent="0.2">
      <c r="A31" s="25"/>
      <c r="B31" s="26"/>
      <c r="C31" s="26"/>
      <c r="D31" s="26"/>
      <c r="E31" s="26"/>
      <c r="F31" s="26"/>
      <c r="G31" s="26"/>
      <c r="H31" s="26"/>
    </row>
    <row r="32" spans="1:17" ht="22.5" x14ac:dyDescent="0.2">
      <c r="A32" s="36" t="s">
        <v>29</v>
      </c>
      <c r="B32" s="34" t="s">
        <v>1</v>
      </c>
      <c r="C32" s="35" t="s">
        <v>2</v>
      </c>
      <c r="D32" s="35" t="s">
        <v>31</v>
      </c>
      <c r="E32" s="35" t="s">
        <v>4</v>
      </c>
      <c r="F32" s="35" t="s">
        <v>5</v>
      </c>
      <c r="G32" s="35" t="s">
        <v>6</v>
      </c>
      <c r="H32" s="37" t="s">
        <v>7</v>
      </c>
    </row>
    <row r="33" spans="1:8" x14ac:dyDescent="0.2">
      <c r="A33" s="28"/>
      <c r="B33" s="19" t="s">
        <v>34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38">
        <v>0</v>
      </c>
    </row>
    <row r="34" spans="1:8" x14ac:dyDescent="0.2">
      <c r="A34" s="17">
        <v>11</v>
      </c>
      <c r="B34" s="18" t="s">
        <v>35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39">
        <v>0</v>
      </c>
    </row>
    <row r="35" spans="1:8" x14ac:dyDescent="0.2">
      <c r="A35" s="17">
        <v>12</v>
      </c>
      <c r="B35" s="18" t="s">
        <v>36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39">
        <v>0</v>
      </c>
    </row>
    <row r="36" spans="1:8" x14ac:dyDescent="0.2">
      <c r="A36" s="17">
        <v>13</v>
      </c>
      <c r="B36" s="18" t="s">
        <v>37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39">
        <v>0</v>
      </c>
    </row>
    <row r="37" spans="1:8" x14ac:dyDescent="0.2">
      <c r="A37" s="17">
        <v>14</v>
      </c>
      <c r="B37" s="18" t="s">
        <v>38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39">
        <v>0</v>
      </c>
    </row>
    <row r="38" spans="1:8" x14ac:dyDescent="0.2">
      <c r="A38" s="17">
        <v>15</v>
      </c>
      <c r="B38" s="18" t="s">
        <v>39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39">
        <v>0</v>
      </c>
    </row>
    <row r="39" spans="1:8" x14ac:dyDescent="0.2">
      <c r="A39" s="17">
        <v>16</v>
      </c>
      <c r="B39" s="18" t="s">
        <v>40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39">
        <v>0</v>
      </c>
    </row>
    <row r="40" spans="1:8" x14ac:dyDescent="0.2">
      <c r="A40" s="17">
        <v>17</v>
      </c>
      <c r="B40" s="18" t="s">
        <v>41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39">
        <v>0</v>
      </c>
    </row>
    <row r="41" spans="1:8" x14ac:dyDescent="0.2">
      <c r="A41" s="17"/>
      <c r="B41" s="19" t="s">
        <v>42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38">
        <v>0</v>
      </c>
    </row>
    <row r="42" spans="1:8" x14ac:dyDescent="0.2">
      <c r="A42" s="17">
        <v>25</v>
      </c>
      <c r="B42" s="18" t="s">
        <v>39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39">
        <v>0</v>
      </c>
    </row>
    <row r="43" spans="1:8" x14ac:dyDescent="0.2">
      <c r="A43" s="17">
        <v>26</v>
      </c>
      <c r="B43" s="18" t="s">
        <v>40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39">
        <v>0</v>
      </c>
    </row>
    <row r="44" spans="1:8" x14ac:dyDescent="0.2">
      <c r="A44" s="20">
        <v>27</v>
      </c>
      <c r="B44" s="21" t="s">
        <v>43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39">
        <v>0</v>
      </c>
    </row>
    <row r="45" spans="1:8" x14ac:dyDescent="0.2">
      <c r="A45" s="27"/>
      <c r="B45" s="23" t="s">
        <v>28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40">
        <v>0</v>
      </c>
    </row>
    <row r="47" spans="1:8" x14ac:dyDescent="0.2">
      <c r="A47" s="1" t="s">
        <v>50</v>
      </c>
    </row>
    <row r="48" spans="1:8" x14ac:dyDescent="0.2">
      <c r="A48" s="1" t="s">
        <v>51</v>
      </c>
    </row>
  </sheetData>
  <mergeCells count="1">
    <mergeCell ref="A1:H1"/>
  </mergeCells>
  <printOptions horizontalCentered="1"/>
  <pageMargins left="0.70866141732283472" right="0.70866141732283472" top="0.74803149606299213" bottom="0.74803149606299213" header="0.31496062992125984" footer="0.31496062992125984"/>
  <pageSetup scale="9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FDFA0A-95C8-4CCE-91B0-0BEB8C9AF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CRI-COG</vt:lpstr>
      <vt:lpstr>CFF</vt:lpstr>
      <vt:lpstr>CFF!Área_de_impresión</vt:lpstr>
      <vt:lpstr>'CRI-COG'!Área_de_impresión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Fany</cp:lastModifiedBy>
  <cp:revision/>
  <cp:lastPrinted>2022-04-21T18:44:21Z</cp:lastPrinted>
  <dcterms:created xsi:type="dcterms:W3CDTF">2017-12-20T04:54:53Z</dcterms:created>
  <dcterms:modified xsi:type="dcterms:W3CDTF">2023-01-16T16:04:16Z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