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SIDEC\"/>
    </mc:Choice>
  </mc:AlternateContent>
  <xr:revisionPtr revIDLastSave="0" documentId="8_{A4037EC3-E5D3-48CD-8A06-D9327198205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7" i="1" s="1"/>
  <c r="F25" i="1"/>
  <c r="E25" i="1"/>
  <c r="E27" i="1" s="1"/>
  <c r="L25" i="1"/>
  <c r="L27" i="1" s="1"/>
  <c r="K25" i="1"/>
  <c r="K27" i="1" s="1"/>
  <c r="F27" i="1" l="1"/>
</calcChain>
</file>

<file path=xl/sharedStrings.xml><?xml version="1.0" encoding="utf-8"?>
<sst xmlns="http://schemas.openxmlformats.org/spreadsheetml/2006/main" count="65" uniqueCount="49">
  <si>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</si>
  <si>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</si>
  <si>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</si>
  <si>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</si>
  <si>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</si>
  <si>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</si>
  <si>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</si>
  <si>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</si>
  <si>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</si>
  <si>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</si>
  <si>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</si>
  <si>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</si>
  <si>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</si>
  <si>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</si>
  <si>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</si>
  <si>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</si>
  <si>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</si>
  <si>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</si>
  <si>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F0002</t>
  </si>
  <si>
    <t>INFRAESTRUCTURA DEPORTIVA</t>
  </si>
  <si>
    <t>31120-8302-5151</t>
  </si>
  <si>
    <t>31120-8302-5191</t>
  </si>
  <si>
    <t>31120-8302-5671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</si>
  <si>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</si>
  <si>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</si>
  <si>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</si>
  <si>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</si>
  <si>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</si>
  <si>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</si>
  <si>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</si>
  <si>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F0006</t>
  </si>
  <si>
    <t>COORDINACIÓN ADMINISTRATIVA</t>
  </si>
  <si>
    <t>F0003</t>
  </si>
  <si>
    <t>DEPORTES</t>
  </si>
  <si>
    <t>31120-8303-5291</t>
  </si>
  <si>
    <t>31120-8306-5111</t>
  </si>
  <si>
    <t>31120-8302-5611</t>
  </si>
  <si>
    <t>DEPARTAMENTO DE DEPORTES</t>
  </si>
  <si>
    <t>F0004</t>
  </si>
  <si>
    <t>DEPARTAMENTO DE CULTURA FÍSICA</t>
  </si>
  <si>
    <t>31120-8304-5151</t>
  </si>
  <si>
    <t>F0005</t>
  </si>
  <si>
    <t>GESTIÓN DE RECURSOS Y APOYOS</t>
  </si>
  <si>
    <t>31120-8305-5611</t>
  </si>
  <si>
    <t>COORDINACIÓN ADMINISTRACIÓN</t>
  </si>
  <si>
    <t>F0007</t>
  </si>
  <si>
    <t>DEPARTAMENTO DE INV. Y MED. DEPORTE</t>
  </si>
  <si>
    <t>31120-8307-5151</t>
  </si>
  <si>
    <t>Sistema de Cultura Física y Deporte del Municipio de Celaya Guanajuato
Programas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</si>
</sst>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43" fontId="5" fillId="2" borderId="22" xfId="0" applyNumberFormat="1" applyFont="1" applyFill="1" applyBorder="1" applyAlignment="1" applyProtection="1">
      <alignment horizontal="right" vertical="center" wrapText="1"/>
      <protection locked="0"/>
    </xf>
    <xf numFmtId="43" fontId="5" fillId="2" borderId="23" xfId="0" applyNumberFormat="1" applyFont="1" applyFill="1" applyBorder="1" applyAlignment="1" applyProtection="1">
      <alignment horizontal="right" vertical="center" wrapText="1"/>
      <protection locked="0"/>
    </xf>
    <xf numFmtId="43" fontId="5" fillId="2" borderId="2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43" fontId="1" fillId="0" borderId="0" xfId="17" applyFont="1" applyFill="1" applyBorder="1" applyAlignment="1" applyProtection="1">
      <alignment vertical="top" wrapText="1"/>
      <protection locked="0"/>
    </xf>
    <xf numFmtId="43" fontId="0" fillId="0" borderId="11" xfId="17" applyFont="1" applyBorder="1" applyProtection="1">
      <protection locked="0"/>
    </xf>
    <xf numFmtId="43" fontId="7" fillId="0" borderId="22" xfId="17" applyFont="1" applyBorder="1" applyProtection="1">
      <protection locked="0"/>
    </xf>
    <xf numFmtId="43" fontId="7" fillId="0" borderId="23" xfId="17" applyFont="1" applyBorder="1" applyProtection="1">
      <protection locked="0"/>
    </xf>
    <xf numFmtId="43" fontId="7" fillId="0" borderId="24" xfId="17" applyFont="1" applyBorder="1" applyProtection="1">
      <protection locked="0"/>
    </xf>
    <xf numFmtId="9" fontId="0" fillId="0" borderId="0" xfId="18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9" fontId="7" fillId="0" borderId="22" xfId="18" applyFont="1" applyBorder="1" applyAlignment="1" applyProtection="1">
      <alignment horizontal="center"/>
      <protection locked="0"/>
    </xf>
    <xf numFmtId="9" fontId="7" fillId="0" borderId="24" xfId="18" applyFont="1" applyBorder="1" applyAlignment="1" applyProtection="1">
      <alignment horizontal="center"/>
      <protection locked="0"/>
    </xf>
    <xf numFmtId="9" fontId="7" fillId="0" borderId="22" xfId="0" applyNumberFormat="1" applyFont="1" applyBorder="1" applyAlignment="1" applyProtection="1">
      <alignment horizontal="center"/>
      <protection locked="0"/>
    </xf>
    <xf numFmtId="9" fontId="7" fillId="0" borderId="24" xfId="0" applyNumberFormat="1" applyFont="1" applyBorder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0" fillId="3" borderId="0" xfId="0" applyFont="1" applyFill="1" applyProtection="1">
      <protection locked="0"/>
    </xf>
    <xf numFmtId="9" fontId="7" fillId="3" borderId="0" xfId="18" applyFont="1" applyFill="1" applyAlignment="1" applyProtection="1">
      <alignment horizontal="center"/>
      <protection locked="0"/>
    </xf>
    <xf numFmtId="43" fontId="7" fillId="3" borderId="0" xfId="0" applyNumberFormat="1" applyFont="1" applyFill="1" applyProtection="1">
      <protection locked="0"/>
    </xf>
    <xf numFmtId="0" fontId="4" fillId="4" borderId="16" xfId="16" applyFont="1" applyFill="1" applyBorder="1" applyAlignment="1">
      <alignment horizontal="center" vertical="top" wrapText="1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17" xfId="11" applyFont="1" applyFill="1" applyBorder="1" applyAlignment="1">
      <alignment horizontal="center" vertical="center"/>
    </xf>
    <xf numFmtId="0" fontId="4" fillId="4" borderId="18" xfId="16" applyFont="1" applyFill="1" applyBorder="1" applyAlignment="1">
      <alignment horizontal="center" vertical="top" wrapText="1"/>
    </xf>
    <xf numFmtId="0" fontId="4" fillId="4" borderId="19" xfId="16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wrapText="1"/>
    </xf>
    <xf numFmtId="4" fontId="4" fillId="4" borderId="20" xfId="11" applyNumberFormat="1" applyFont="1" applyFill="1" applyBorder="1" applyAlignment="1">
      <alignment horizontal="center" vertical="center" wrapText="1"/>
    </xf>
    <xf numFmtId="4" fontId="4" fillId="4" borderId="21" xfId="11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 applyProtection="1">
      <alignment horizontal="center" wrapText="1"/>
      <protection locked="0"/>
    </xf>
    <xf numFmtId="0" fontId="4" fillId="4" borderId="14" xfId="0" applyFont="1" applyFill="1" applyBorder="1" applyAlignment="1" applyProtection="1">
      <alignment horizontal="center" wrapText="1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showGridLines="0" tabSelected="1" zoomScaleNormal="100" workbookViewId="0">
      <selection activeCell="G15" sqref="G15"/>
    </sheetView>
  </sheetViews>
  <sheetFormatPr baseColWidth="10" defaultColWidth="12" defaultRowHeight="11.25" x14ac:dyDescent="0.2"/>
  <cols>
    <col min="1" max="1" width="19.83203125" style="2" customWidth="1"/>
    <col min="2" max="2" width="28.16406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52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s="1" customFormat="1" ht="12.75" customHeight="1" x14ac:dyDescent="0.2">
      <c r="A2" s="38"/>
      <c r="B2" s="39"/>
      <c r="C2" s="39"/>
      <c r="D2" s="39"/>
      <c r="E2" s="40"/>
      <c r="F2" s="41" t="s">
        <v>2</v>
      </c>
      <c r="G2" s="42"/>
      <c r="H2" s="40"/>
      <c r="I2" s="41" t="s">
        <v>8</v>
      </c>
      <c r="J2" s="42"/>
      <c r="K2" s="43" t="s">
        <v>15</v>
      </c>
      <c r="L2" s="42"/>
      <c r="M2" s="44" t="s">
        <v>14</v>
      </c>
      <c r="N2" s="45"/>
    </row>
    <row r="3" spans="1:14" s="1" customFormat="1" ht="21.95" customHeight="1" thickBot="1" x14ac:dyDescent="0.25">
      <c r="A3" s="46" t="s">
        <v>16</v>
      </c>
      <c r="B3" s="47" t="s">
        <v>0</v>
      </c>
      <c r="C3" s="47" t="s">
        <v>5</v>
      </c>
      <c r="D3" s="47" t="s">
        <v>1</v>
      </c>
      <c r="E3" s="48" t="s">
        <v>3</v>
      </c>
      <c r="F3" s="48" t="s">
        <v>4</v>
      </c>
      <c r="G3" s="48" t="s">
        <v>6</v>
      </c>
      <c r="H3" s="48" t="s">
        <v>9</v>
      </c>
      <c r="I3" s="48" t="s">
        <v>4</v>
      </c>
      <c r="J3" s="48" t="s">
        <v>7</v>
      </c>
      <c r="K3" s="49" t="s">
        <v>10</v>
      </c>
      <c r="L3" s="49" t="s">
        <v>11</v>
      </c>
      <c r="M3" s="50" t="s">
        <v>12</v>
      </c>
      <c r="N3" s="51" t="s">
        <v>13</v>
      </c>
    </row>
    <row r="4" spans="1:14" ht="12" x14ac:dyDescent="0.2">
      <c r="A4" s="55" t="s">
        <v>23</v>
      </c>
      <c r="B4" s="56"/>
      <c r="C4" s="5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12.75" x14ac:dyDescent="0.2">
      <c r="A5" s="8"/>
      <c r="B5" s="57" t="s">
        <v>24</v>
      </c>
      <c r="C5" s="57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x14ac:dyDescent="0.2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x14ac:dyDescent="0.2">
      <c r="A7" s="12" t="s">
        <v>18</v>
      </c>
      <c r="B7" s="9" t="s">
        <v>19</v>
      </c>
      <c r="C7" s="9" t="s">
        <v>19</v>
      </c>
      <c r="D7" s="9" t="s">
        <v>20</v>
      </c>
      <c r="E7" s="22">
        <v>10000</v>
      </c>
      <c r="F7" s="22">
        <v>2950</v>
      </c>
      <c r="G7" s="22">
        <v>2950</v>
      </c>
      <c r="H7" s="9"/>
      <c r="I7" s="9"/>
      <c r="J7" s="9"/>
      <c r="K7" s="27">
        <v>1</v>
      </c>
      <c r="L7" s="27">
        <v>1</v>
      </c>
      <c r="M7" s="9"/>
      <c r="N7" s="10"/>
    </row>
    <row r="8" spans="1:14" x14ac:dyDescent="0.2">
      <c r="A8" s="12" t="s">
        <v>18</v>
      </c>
      <c r="B8" s="9" t="s">
        <v>19</v>
      </c>
      <c r="C8" s="9" t="s">
        <v>19</v>
      </c>
      <c r="D8" s="13" t="s">
        <v>21</v>
      </c>
      <c r="E8" s="22">
        <v>15000</v>
      </c>
      <c r="F8" s="22">
        <v>0</v>
      </c>
      <c r="G8" s="22">
        <v>0</v>
      </c>
      <c r="H8" s="9"/>
      <c r="I8" s="9"/>
      <c r="J8" s="9"/>
      <c r="K8" s="27">
        <v>0</v>
      </c>
      <c r="L8" s="27">
        <v>0</v>
      </c>
      <c r="M8" s="9"/>
      <c r="N8" s="10"/>
    </row>
    <row r="9" spans="1:14" x14ac:dyDescent="0.2">
      <c r="A9" s="12" t="s">
        <v>18</v>
      </c>
      <c r="B9" s="9" t="s">
        <v>19</v>
      </c>
      <c r="C9" s="9" t="s">
        <v>19</v>
      </c>
      <c r="D9" s="13" t="s">
        <v>36</v>
      </c>
      <c r="E9" s="22">
        <v>0</v>
      </c>
      <c r="F9" s="22">
        <v>0</v>
      </c>
      <c r="G9" s="22">
        <v>0</v>
      </c>
      <c r="H9" s="9"/>
      <c r="I9" s="9"/>
      <c r="J9" s="9"/>
      <c r="K9" s="27">
        <v>0</v>
      </c>
      <c r="L9" s="27">
        <v>0</v>
      </c>
      <c r="M9" s="9"/>
      <c r="N9" s="10"/>
    </row>
    <row r="10" spans="1:14" x14ac:dyDescent="0.2">
      <c r="A10" s="12" t="s">
        <v>18</v>
      </c>
      <c r="B10" s="9" t="s">
        <v>19</v>
      </c>
      <c r="C10" s="9" t="s">
        <v>33</v>
      </c>
      <c r="D10" s="13" t="s">
        <v>22</v>
      </c>
      <c r="E10" s="22">
        <v>90000</v>
      </c>
      <c r="F10" s="22">
        <v>112050</v>
      </c>
      <c r="G10" s="22">
        <v>111547.17</v>
      </c>
      <c r="H10" s="9"/>
      <c r="I10" s="9"/>
      <c r="J10" s="9"/>
      <c r="K10" s="27">
        <v>1.2394129999999999</v>
      </c>
      <c r="L10" s="27">
        <v>0.99551244979919673</v>
      </c>
      <c r="M10" s="9"/>
      <c r="N10" s="10"/>
    </row>
    <row r="11" spans="1:14" x14ac:dyDescent="0.2">
      <c r="A11" s="12" t="s">
        <v>32</v>
      </c>
      <c r="B11" s="9" t="s">
        <v>37</v>
      </c>
      <c r="C11" s="9" t="s">
        <v>31</v>
      </c>
      <c r="D11" s="13" t="s">
        <v>34</v>
      </c>
      <c r="E11" s="22">
        <v>0</v>
      </c>
      <c r="F11" s="22">
        <v>16450</v>
      </c>
      <c r="G11" s="22">
        <v>16422.8</v>
      </c>
      <c r="H11" s="9"/>
      <c r="I11" s="9"/>
      <c r="J11" s="9"/>
      <c r="K11" s="27">
        <v>0</v>
      </c>
      <c r="L11" s="27">
        <v>0.99834650455927043</v>
      </c>
      <c r="M11" s="9"/>
      <c r="N11" s="10"/>
    </row>
    <row r="12" spans="1:14" x14ac:dyDescent="0.2">
      <c r="A12" s="12" t="s">
        <v>38</v>
      </c>
      <c r="B12" s="9" t="s">
        <v>39</v>
      </c>
      <c r="C12" s="9"/>
      <c r="D12" s="13" t="s">
        <v>40</v>
      </c>
      <c r="E12" s="22">
        <v>0</v>
      </c>
      <c r="F12" s="22">
        <v>0</v>
      </c>
      <c r="G12" s="22">
        <v>0</v>
      </c>
      <c r="H12" s="9"/>
      <c r="I12" s="9"/>
      <c r="J12" s="9"/>
      <c r="K12" s="27">
        <v>0</v>
      </c>
      <c r="L12" s="27">
        <v>0</v>
      </c>
      <c r="M12" s="9"/>
      <c r="N12" s="10"/>
    </row>
    <row r="13" spans="1:14" x14ac:dyDescent="0.2">
      <c r="A13" s="12" t="s">
        <v>41</v>
      </c>
      <c r="B13" s="9" t="s">
        <v>42</v>
      </c>
      <c r="C13" s="9"/>
      <c r="D13" s="13" t="s">
        <v>43</v>
      </c>
      <c r="E13" s="22">
        <v>0</v>
      </c>
      <c r="F13" s="22">
        <v>100000</v>
      </c>
      <c r="G13" s="22">
        <v>0</v>
      </c>
      <c r="H13" s="9"/>
      <c r="I13" s="9"/>
      <c r="J13" s="9"/>
      <c r="K13" s="27">
        <v>0</v>
      </c>
      <c r="L13" s="27">
        <v>0</v>
      </c>
      <c r="M13" s="9"/>
      <c r="N13" s="10"/>
    </row>
    <row r="14" spans="1:14" x14ac:dyDescent="0.2">
      <c r="A14" s="12" t="s">
        <v>30</v>
      </c>
      <c r="B14" s="9" t="s">
        <v>44</v>
      </c>
      <c r="C14" s="9"/>
      <c r="D14" s="13" t="s">
        <v>35</v>
      </c>
      <c r="E14" s="22">
        <v>5000</v>
      </c>
      <c r="F14" s="22">
        <v>3051</v>
      </c>
      <c r="G14" s="22">
        <v>3050.8</v>
      </c>
      <c r="H14" s="9"/>
      <c r="I14" s="9"/>
      <c r="J14" s="9"/>
      <c r="K14" s="27">
        <v>0.61016000000000004</v>
      </c>
      <c r="L14" s="27">
        <v>0.99993444772205842</v>
      </c>
      <c r="M14" s="9"/>
      <c r="N14" s="10"/>
    </row>
    <row r="15" spans="1:14" x14ac:dyDescent="0.2">
      <c r="A15" s="12" t="s">
        <v>30</v>
      </c>
      <c r="B15" s="9" t="s">
        <v>44</v>
      </c>
      <c r="C15" s="9"/>
      <c r="D15" s="13" t="s">
        <v>35</v>
      </c>
      <c r="E15" s="22">
        <v>20000</v>
      </c>
      <c r="F15" s="22">
        <v>11900</v>
      </c>
      <c r="G15" s="22">
        <v>11900</v>
      </c>
      <c r="H15" s="9"/>
      <c r="I15" s="9"/>
      <c r="J15" s="9"/>
      <c r="K15" s="27">
        <v>0.59499999999999997</v>
      </c>
      <c r="L15" s="27">
        <v>1</v>
      </c>
      <c r="M15" s="9"/>
      <c r="N15" s="10"/>
    </row>
    <row r="16" spans="1:14" x14ac:dyDescent="0.2">
      <c r="A16" s="12" t="s">
        <v>30</v>
      </c>
      <c r="B16" s="9" t="s">
        <v>44</v>
      </c>
      <c r="C16" s="9"/>
      <c r="D16" s="13" t="s">
        <v>35</v>
      </c>
      <c r="E16" s="22">
        <v>10000</v>
      </c>
      <c r="F16" s="22">
        <v>0</v>
      </c>
      <c r="G16" s="22">
        <v>0</v>
      </c>
      <c r="H16" s="9"/>
      <c r="I16" s="9"/>
      <c r="J16" s="9"/>
      <c r="K16" s="27">
        <v>0</v>
      </c>
      <c r="L16" s="27">
        <v>0</v>
      </c>
      <c r="M16" s="9"/>
      <c r="N16" s="10"/>
    </row>
    <row r="17" spans="1:14" x14ac:dyDescent="0.2">
      <c r="A17" s="12" t="s">
        <v>45</v>
      </c>
      <c r="B17" s="9" t="s">
        <v>46</v>
      </c>
      <c r="C17" s="9"/>
      <c r="D17" s="13" t="s">
        <v>47</v>
      </c>
      <c r="E17" s="22">
        <v>0</v>
      </c>
      <c r="F17" s="22">
        <v>0</v>
      </c>
      <c r="G17" s="22">
        <v>0</v>
      </c>
      <c r="H17" s="9"/>
      <c r="I17" s="9"/>
      <c r="J17" s="9"/>
      <c r="K17" s="27">
        <v>0</v>
      </c>
      <c r="L17" s="27">
        <v>0</v>
      </c>
      <c r="M17" s="9"/>
      <c r="N17" s="10"/>
    </row>
    <row r="18" spans="1:14" ht="12" thickBot="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29"/>
      <c r="L18" s="29"/>
      <c r="M18" s="15"/>
      <c r="N18" s="16"/>
    </row>
    <row r="19" spans="1:14" ht="11.25" customHeight="1" thickBot="1" x14ac:dyDescent="0.25">
      <c r="A19" s="5" t="s">
        <v>25</v>
      </c>
      <c r="E19" s="17">
        <v>150000</v>
      </c>
      <c r="F19" s="18">
        <v>246401</v>
      </c>
      <c r="G19" s="19">
        <v>145870.76999999999</v>
      </c>
      <c r="K19" s="30">
        <v>2.74</v>
      </c>
      <c r="L19" s="31">
        <v>1</v>
      </c>
    </row>
    <row r="20" spans="1:14" ht="12" thickBot="1" x14ac:dyDescent="0.25">
      <c r="K20" s="4"/>
      <c r="L20" s="4"/>
    </row>
    <row r="21" spans="1:14" ht="12" x14ac:dyDescent="0.2">
      <c r="A21" s="55" t="s">
        <v>26</v>
      </c>
      <c r="B21" s="56"/>
      <c r="C21" s="56"/>
      <c r="D21" s="20"/>
      <c r="E21" s="20"/>
      <c r="F21" s="20"/>
      <c r="G21" s="20"/>
      <c r="H21" s="20"/>
      <c r="I21" s="20"/>
      <c r="J21" s="20"/>
      <c r="K21" s="6"/>
      <c r="L21" s="6"/>
      <c r="M21" s="20"/>
      <c r="N21" s="21"/>
    </row>
    <row r="22" spans="1:14" ht="12.75" x14ac:dyDescent="0.2">
      <c r="A22" s="8"/>
      <c r="B22" s="57" t="s">
        <v>27</v>
      </c>
      <c r="C22" s="57"/>
      <c r="D22" s="9"/>
      <c r="E22" s="9"/>
      <c r="F22" s="9"/>
      <c r="G22" s="9"/>
      <c r="H22" s="9"/>
      <c r="I22" s="9"/>
      <c r="J22" s="9"/>
      <c r="K22" s="27">
        <v>0</v>
      </c>
      <c r="L22" s="27">
        <v>0</v>
      </c>
      <c r="M22" s="9"/>
      <c r="N22" s="10"/>
    </row>
    <row r="23" spans="1:14" x14ac:dyDescent="0.2">
      <c r="A23" s="11"/>
      <c r="B23" s="9"/>
      <c r="C23" s="9"/>
      <c r="D23" s="9"/>
      <c r="E23" s="22">
        <v>0</v>
      </c>
      <c r="F23" s="22">
        <v>0</v>
      </c>
      <c r="G23" s="22">
        <v>0</v>
      </c>
      <c r="H23" s="9"/>
      <c r="I23" s="9"/>
      <c r="J23" s="9"/>
      <c r="K23" s="28"/>
      <c r="L23" s="28"/>
      <c r="M23" s="9"/>
      <c r="N23" s="10"/>
    </row>
    <row r="24" spans="1:14" ht="12" thickBot="1" x14ac:dyDescent="0.25">
      <c r="A24" s="14"/>
      <c r="B24" s="15"/>
      <c r="C24" s="15"/>
      <c r="D24" s="15"/>
      <c r="E24" s="23"/>
      <c r="F24" s="23"/>
      <c r="G24" s="23"/>
      <c r="H24" s="15"/>
      <c r="I24" s="15"/>
      <c r="J24" s="15"/>
      <c r="K24" s="29"/>
      <c r="L24" s="29"/>
      <c r="M24" s="15"/>
      <c r="N24" s="16"/>
    </row>
    <row r="25" spans="1:14" ht="12" thickBot="1" x14ac:dyDescent="0.25">
      <c r="A25" s="5" t="s">
        <v>28</v>
      </c>
      <c r="E25" s="24">
        <f>+E23</f>
        <v>0</v>
      </c>
      <c r="F25" s="25">
        <f>+F23</f>
        <v>0</v>
      </c>
      <c r="G25" s="26">
        <f>+G23</f>
        <v>0</v>
      </c>
      <c r="K25" s="32">
        <f>+K22</f>
        <v>0</v>
      </c>
      <c r="L25" s="33">
        <f>+L22</f>
        <v>0</v>
      </c>
    </row>
    <row r="26" spans="1:14" x14ac:dyDescent="0.2">
      <c r="K26" s="4"/>
      <c r="L26" s="4"/>
    </row>
    <row r="27" spans="1:14" x14ac:dyDescent="0.2">
      <c r="A27" s="34" t="s">
        <v>29</v>
      </c>
      <c r="B27" s="35"/>
      <c r="C27" s="35"/>
      <c r="D27" s="35"/>
      <c r="E27" s="37">
        <f>+E19+E25</f>
        <v>150000</v>
      </c>
      <c r="F27" s="37">
        <f t="shared" ref="F27:G27" si="0">+F19+F25</f>
        <v>246401</v>
      </c>
      <c r="G27" s="37">
        <f t="shared" si="0"/>
        <v>145870.76999999999</v>
      </c>
      <c r="H27" s="35"/>
      <c r="I27" s="35"/>
      <c r="J27" s="35"/>
      <c r="K27" s="36">
        <f t="shared" ref="K27:L27" si="1">+K19+K25</f>
        <v>2.74</v>
      </c>
      <c r="L27" s="36">
        <f t="shared" si="1"/>
        <v>1</v>
      </c>
      <c r="M27" s="35"/>
      <c r="N27" s="35"/>
    </row>
    <row r="29" spans="1:14" x14ac:dyDescent="0.2">
      <c r="A29" s="3" t="s">
        <v>17</v>
      </c>
    </row>
    <row r="47" spans="1:1" x14ac:dyDescent="0.2">
      <c r="A47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46" xr:uid="{00000000-0009-0000-0000-000000000000}"/>
  <mergeCells count="5">
    <mergeCell ref="A1:N1"/>
    <mergeCell ref="A4:C4"/>
    <mergeCell ref="B5:C5"/>
    <mergeCell ref="A21:C21"/>
    <mergeCell ref="B22:C22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2021-04-25T18:13:42Z</cp:lastPrinted>
  <dcterms:created xsi:type="dcterms:W3CDTF">2014-10-22T05:35:08Z</dcterms:created>
  <dcterms:modified xsi:type="dcterms:W3CDTF">2022-01-27T20:33:09Z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