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2F46D06B-CD4A-4C90-B0F9-3CA143AA01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K12" i="1" l="1"/>
  <c r="K19" i="1" s="1"/>
  <c r="J12" i="1"/>
  <c r="J19" i="1" s="1"/>
  <c r="I12" i="1"/>
  <c r="I19" i="1" s="1"/>
  <c r="H12" i="1"/>
  <c r="H19" i="1" s="1"/>
  <c r="G12" i="1"/>
  <c r="G19" i="1" s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<sst xmlns="http://schemas.openxmlformats.org/spreadsheetml/2006/main" count="25" uniqueCount="25">
  <si>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</si>
  <si>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</si>
  <si>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</si>
  <si>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</si>
  <si>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</si>
  <si>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</si>
  <si>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</si>
  <si>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</si>
  <si>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</si>
  <si>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</si>
  <si>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</si>
  <si>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</si>
  <si>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</si>
  <si>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</si>
  <si>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</si>
  <si>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</si>
  <si>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</si>
  <si>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</si>
  <si>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</si>
  <si>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</si>
  <si>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E0004</t>
  </si>
  <si>
    <t>Mantenimiento</t>
  </si>
  <si>
    <t>Herramientas y maquinas -herramienta</t>
  </si>
  <si>
    <t>Patronato de la Feria Regional Puerta de Oro del Bajío
PROGRAGAMAS Y PROYECTOS DE INVERSIÓN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</si>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</sst>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7" fillId="3" borderId="0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3" borderId="0" xfId="0" applyFont="1" applyFill="1" applyBorder="1" applyAlignment="1" applyProtection="1">
      <alignment horizontal="center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2" borderId="28" xfId="2" applyFont="1" applyFill="1" applyBorder="1" applyAlignment="1" applyProtection="1">
      <alignment horizontal="center" vertical="top" wrapText="1"/>
    </xf>
    <xf numFmtId="9" fontId="6" fillId="2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8" fillId="0" borderId="0" xfId="4"/>
    <xf numFmtId="0" fontId="4" fillId="0" borderId="0" xfId="12" applyFont="1" applyFill="1" applyBorder="1" applyAlignment="1" applyProtection="1">
      <alignment vertical="top"/>
      <protection locked="0"/>
    </xf>
    <xf numFmtId="0" fontId="4" fillId="0" borderId="0" xfId="12" applyFont="1" applyFill="1" applyBorder="1" applyAlignment="1" applyProtection="1">
      <alignment vertical="top" wrapText="1"/>
      <protection locked="0"/>
    </xf>
    <xf numFmtId="4" fontId="4" fillId="0" borderId="0" xfId="1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4" fillId="0" borderId="0" xfId="12" applyFont="1" applyFill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10" fillId="6" borderId="1" xfId="3" applyFont="1" applyFill="1" applyBorder="1" applyAlignment="1" applyProtection="1">
      <alignment horizontal="center" vertical="center" wrapText="1"/>
      <protection locked="0"/>
    </xf>
    <xf numFmtId="0" fontId="10" fillId="6" borderId="2" xfId="3" applyFont="1" applyFill="1" applyBorder="1" applyAlignment="1" applyProtection="1">
      <alignment horizontal="center" vertical="center" wrapText="1"/>
      <protection locked="0"/>
    </xf>
    <xf numFmtId="0" fontId="10" fillId="6" borderId="3" xfId="3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center" vertical="center" wrapText="1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0" fillId="6" borderId="27" xfId="0" applyFont="1" applyFill="1" applyBorder="1" applyAlignment="1" applyProtection="1">
      <alignment horizontal="center" vertical="center" wrapText="1"/>
    </xf>
  </cellXfs>
  <cellStyles count="56">
    <cellStyle name="Euro" xfId="5" xr:uid="{4F0C34A7-159B-4351-8751-56FECE00FC1A}"/>
    <cellStyle name="Millares 2" xfId="6" xr:uid="{0E9359AC-236E-4446-B414-AE15F3F28683}"/>
    <cellStyle name="Millares 2 2" xfId="7" xr:uid="{586644B4-E492-47E2-AC26-40C20A0DD61B}"/>
    <cellStyle name="Millares 2 2 2" xfId="48" xr:uid="{BF6C5CCA-D705-4B58-987A-D2AC0421F46B}"/>
    <cellStyle name="Millares 2 2 3" xfId="39" xr:uid="{B1CFF709-82EB-4BA2-A34C-2B1AEFA8BE78}"/>
    <cellStyle name="Millares 2 2 4" xfId="30" xr:uid="{0C79E52F-C5BA-40C7-822E-50403FC00D1F}"/>
    <cellStyle name="Millares 2 2 5" xfId="21" xr:uid="{61536677-A1CC-43D4-B308-01F9BF33E6E0}"/>
    <cellStyle name="Millares 2 3" xfId="8" xr:uid="{A8C7D0FE-77DB-4C34-8FDA-5E23ED5DF156}"/>
    <cellStyle name="Millares 2 3 2" xfId="49" xr:uid="{F15F548F-6A77-4A7A-993B-974ED213D415}"/>
    <cellStyle name="Millares 2 3 3" xfId="40" xr:uid="{F60FBBC9-2641-4FF1-BB59-A8068206106F}"/>
    <cellStyle name="Millares 2 3 4" xfId="31" xr:uid="{38FA9279-BAD1-4374-81EC-68F0EEA5D9A4}"/>
    <cellStyle name="Millares 2 3 5" xfId="22" xr:uid="{581E3496-0A2B-4D8C-AF1B-DCBC581C9F01}"/>
    <cellStyle name="Millares 2 4" xfId="47" xr:uid="{6AB7E171-CF73-4679-960B-D776BD5FA3A0}"/>
    <cellStyle name="Millares 2 5" xfId="38" xr:uid="{7FE33164-B009-4DEB-A021-7BA73D33FE23}"/>
    <cellStyle name="Millares 2 6" xfId="29" xr:uid="{084C8BDC-FBEE-4037-9B28-5C11CAE3BDC6}"/>
    <cellStyle name="Millares 2 7" xfId="20" xr:uid="{072B59C2-8A5B-43B9-851A-955027C28244}"/>
    <cellStyle name="Millares 3" xfId="9" xr:uid="{691DA0B5-BC0A-42D8-AA50-CE8F4A69E68C}"/>
    <cellStyle name="Millares 3 2" xfId="50" xr:uid="{9F0E5D80-41BF-4E3F-9325-E875BE2BB029}"/>
    <cellStyle name="Millares 3 3" xfId="41" xr:uid="{84A535F8-5616-473F-815F-E92A23FA9C6E}"/>
    <cellStyle name="Millares 3 4" xfId="32" xr:uid="{435FCECB-DADA-4C7E-A967-03C9E00C0EF6}"/>
    <cellStyle name="Millares 3 5" xfId="23" xr:uid="{A4AD9934-4725-4D9F-9E29-9AFE239A1033}"/>
    <cellStyle name="Moneda" xfId="1" builtinId="4"/>
    <cellStyle name="Moneda 2" xfId="10" xr:uid="{6C420F95-B7F2-4B13-9F76-746AFB0E625F}"/>
    <cellStyle name="Moneda 2 2" xfId="51" xr:uid="{A9F543FF-11E7-47FD-BD47-1F94CF4A4A5A}"/>
    <cellStyle name="Moneda 2 3" xfId="42" xr:uid="{F56DB266-F6EC-48A7-95EF-C328E315E1F3}"/>
    <cellStyle name="Moneda 2 4" xfId="33" xr:uid="{E2494059-F911-4ED6-BEF0-548C42D972B3}"/>
    <cellStyle name="Moneda 2 5" xfId="24" xr:uid="{590D023D-6A08-4E35-8068-87F3A6757BFA}"/>
    <cellStyle name="Normal" xfId="0" builtinId="0"/>
    <cellStyle name="Normal 2" xfId="11" xr:uid="{48FF64DE-DBFE-4725-88B3-11CD5A50E0F1}"/>
    <cellStyle name="Normal 2 2" xfId="12" xr:uid="{EB309E66-ABE9-41CE-9F76-89DAAFD022DA}"/>
    <cellStyle name="Normal 2 3" xfId="52" xr:uid="{36946F06-001B-4F42-8EC6-24399F2A4BEB}"/>
    <cellStyle name="Normal 2 4" xfId="43" xr:uid="{2F0BC816-45E0-40AB-B3A7-214CA7814033}"/>
    <cellStyle name="Normal 2 5" xfId="34" xr:uid="{6ADB599C-EDC7-4149-9494-D7FE51D4AF06}"/>
    <cellStyle name="Normal 2 6" xfId="25" xr:uid="{175F9936-6B00-4154-B441-1A865AF8EFD7}"/>
    <cellStyle name="Normal 3" xfId="3" xr:uid="{00000000-0005-0000-0000-000002000000}"/>
    <cellStyle name="Normal 3 2" xfId="53" xr:uid="{7A1DDDDB-ECA3-4CE6-A08D-8E891BF7795F}"/>
    <cellStyle name="Normal 3 3" xfId="44" xr:uid="{2E811448-CA28-4AA3-BCC7-C428C223EEF3}"/>
    <cellStyle name="Normal 3 4" xfId="35" xr:uid="{C9FB1FCD-E9D4-4319-9F6E-AE6B3C904F3B}"/>
    <cellStyle name="Normal 3 5" xfId="26" xr:uid="{F71944D3-AA1A-4984-8819-D29E0C8C8118}"/>
    <cellStyle name="Normal 3 6" xfId="13" xr:uid="{6D66EA56-6B0E-4E67-AD74-E3927830E38B}"/>
    <cellStyle name="Normal 4" xfId="14" xr:uid="{F7E04E90-0A1A-4082-9A76-3A8C3E29EC31}"/>
    <cellStyle name="Normal 4 2" xfId="15" xr:uid="{5F206DCA-CD55-4024-B23F-789B1B3D7E6D}"/>
    <cellStyle name="Normal 5" xfId="16" xr:uid="{3564EE90-5996-4962-86BD-3026F1069E6D}"/>
    <cellStyle name="Normal 5 2" xfId="17" xr:uid="{4A56FC39-5B0D-41E8-916E-168F69ADFBEF}"/>
    <cellStyle name="Normal 6" xfId="18" xr:uid="{B44B1364-0B38-4EA5-B122-8C2DCF2D5F17}"/>
    <cellStyle name="Normal 6 2" xfId="19" xr:uid="{E594404F-8F6D-4324-AAA2-89295F93BF36}"/>
    <cellStyle name="Normal 6 2 2" xfId="55" xr:uid="{49121E8E-8B12-4231-A1A9-6AE2239A0951}"/>
    <cellStyle name="Normal 6 2 3" xfId="46" xr:uid="{210518DD-44E7-4824-A3AA-C27F9371524F}"/>
    <cellStyle name="Normal 6 2 4" xfId="37" xr:uid="{E495F1DD-88E9-4AAF-B40B-4840C7E10716}"/>
    <cellStyle name="Normal 6 2 5" xfId="28" xr:uid="{78DF6F32-B752-4DA3-9457-1F02F4268C64}"/>
    <cellStyle name="Normal 6 3" xfId="54" xr:uid="{888D3E97-0F01-4BE7-A60B-8B6C7A0F20C5}"/>
    <cellStyle name="Normal 6 4" xfId="45" xr:uid="{59C8E8BB-EA7C-407B-89FF-93AFBCA2CE4B}"/>
    <cellStyle name="Normal 6 5" xfId="36" xr:uid="{D769DA42-32AB-4C73-A3FD-A25EC951BE99}"/>
    <cellStyle name="Normal 6 6" xfId="27" xr:uid="{6252AAA5-EDDA-47E2-92D7-55A02C93673B}"/>
    <cellStyle name="Normal 7" xfId="4" xr:uid="{DF6E16C1-3B62-4D5D-9B99-B6E8FA5910A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142875</xdr:rowOff>
    </xdr:from>
    <xdr:to>
      <xdr:col>3</xdr:col>
      <xdr:colOff>200025</xdr:colOff>
      <xdr:row>0</xdr:row>
      <xdr:rowOff>552450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C2348CF-7B8E-4787-967D-8009ED15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42875"/>
          <a:ext cx="7429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4"/>
  <sheetViews>
    <sheetView tabSelected="1" workbookViewId="0">
      <selection activeCell="F17" sqref="F1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14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3.15" customHeight="1" x14ac:dyDescent="0.2">
      <c r="B2" s="66" t="s">
        <v>0</v>
      </c>
      <c r="C2" s="67"/>
      <c r="D2" s="68" t="s">
        <v>1</v>
      </c>
      <c r="E2" s="69" t="s">
        <v>2</v>
      </c>
      <c r="F2" s="68" t="s">
        <v>3</v>
      </c>
      <c r="G2" s="70" t="s">
        <v>4</v>
      </c>
      <c r="H2" s="70"/>
      <c r="I2" s="70"/>
      <c r="J2" s="70"/>
      <c r="K2" s="70"/>
      <c r="L2" s="70"/>
      <c r="M2" s="71"/>
    </row>
    <row r="3" spans="2:13" ht="27" customHeight="1" x14ac:dyDescent="0.2">
      <c r="B3" s="72"/>
      <c r="C3" s="73"/>
      <c r="D3" s="74"/>
      <c r="E3" s="69"/>
      <c r="F3" s="74"/>
      <c r="G3" s="75" t="s">
        <v>19</v>
      </c>
      <c r="H3" s="76" t="s">
        <v>5</v>
      </c>
      <c r="I3" s="77" t="s">
        <v>6</v>
      </c>
      <c r="J3" s="77" t="s">
        <v>7</v>
      </c>
      <c r="K3" s="77" t="s">
        <v>8</v>
      </c>
      <c r="L3" s="78" t="s">
        <v>9</v>
      </c>
      <c r="M3" s="79"/>
    </row>
    <row r="4" spans="2:13" ht="13.15" customHeight="1" x14ac:dyDescent="0.2">
      <c r="B4" s="72"/>
      <c r="C4" s="73"/>
      <c r="D4" s="74"/>
      <c r="E4" s="69"/>
      <c r="F4" s="74"/>
      <c r="G4" s="72"/>
      <c r="H4" s="80"/>
      <c r="I4" s="81"/>
      <c r="J4" s="81"/>
      <c r="K4" s="82"/>
      <c r="L4" s="83" t="s">
        <v>10</v>
      </c>
      <c r="M4" s="84" t="s">
        <v>11</v>
      </c>
    </row>
    <row r="5" spans="2:13" x14ac:dyDescent="0.2">
      <c r="B5" s="85"/>
      <c r="C5" s="86"/>
      <c r="D5" s="87"/>
      <c r="E5" s="69"/>
      <c r="F5" s="87"/>
      <c r="G5" s="88"/>
      <c r="H5" s="83"/>
      <c r="I5" s="89"/>
      <c r="J5" s="89"/>
      <c r="K5" s="90"/>
      <c r="L5" s="91"/>
      <c r="M5" s="92"/>
    </row>
    <row r="6" spans="2:13" ht="13.15" customHeight="1" x14ac:dyDescent="0.2">
      <c r="B6" s="57" t="s">
        <v>12</v>
      </c>
      <c r="C6" s="58"/>
      <c r="D6" s="58"/>
      <c r="E6" s="18"/>
      <c r="F6" s="19"/>
      <c r="G6" s="20"/>
      <c r="H6" s="20"/>
      <c r="I6" s="20"/>
      <c r="J6" s="59"/>
      <c r="K6" s="59"/>
      <c r="L6" s="20"/>
      <c r="M6" s="21"/>
    </row>
    <row r="7" spans="2:13" ht="13.15" customHeight="1" x14ac:dyDescent="0.2">
      <c r="B7" s="22"/>
      <c r="C7" s="53" t="s">
        <v>13</v>
      </c>
      <c r="D7" s="53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20</v>
      </c>
      <c r="C9" s="30"/>
      <c r="D9" s="31" t="s">
        <v>21</v>
      </c>
      <c r="E9" s="26">
        <v>5671</v>
      </c>
      <c r="F9" s="27" t="s">
        <v>22</v>
      </c>
      <c r="G9" s="32">
        <f>+H9</f>
        <v>50000</v>
      </c>
      <c r="H9" s="33">
        <v>50000</v>
      </c>
      <c r="I9" s="33">
        <v>50000</v>
      </c>
      <c r="J9" s="33">
        <v>9848.4</v>
      </c>
      <c r="K9" s="33">
        <v>9848.4</v>
      </c>
      <c r="L9" s="34">
        <f>IFERROR(K9/H9,0)</f>
        <v>0.196968</v>
      </c>
      <c r="M9" s="35">
        <f>IFERROR(K9/I9,0)</f>
        <v>0.196968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54" t="s">
        <v>14</v>
      </c>
      <c r="C12" s="55"/>
      <c r="D12" s="55"/>
      <c r="E12" s="55"/>
      <c r="F12" s="55"/>
      <c r="G12" s="7">
        <f>SUM(G9:G9)</f>
        <v>50000</v>
      </c>
      <c r="H12" s="7">
        <f>SUM(H9:H9)</f>
        <v>50000</v>
      </c>
      <c r="I12" s="7">
        <f>SUM(I9:I9)</f>
        <v>50000</v>
      </c>
      <c r="J12" s="7">
        <f>SUM(J9:J9)</f>
        <v>9848.4</v>
      </c>
      <c r="K12" s="7">
        <f>SUM(K9:K9)</f>
        <v>9848.4</v>
      </c>
      <c r="L12" s="8">
        <f>IFERROR(K12/H12,0)</f>
        <v>0.196968</v>
      </c>
      <c r="M12" s="9">
        <f>IFERROR(K12/I12,0)</f>
        <v>0.196968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56" t="s">
        <v>15</v>
      </c>
      <c r="C14" s="53"/>
      <c r="D14" s="53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53" t="s">
        <v>16</v>
      </c>
      <c r="D15" s="53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54" t="s">
        <v>17</v>
      </c>
      <c r="C19" s="55"/>
      <c r="D19" s="55"/>
      <c r="E19" s="55"/>
      <c r="F19" s="55"/>
      <c r="G19" s="7">
        <f>SUM(G12)</f>
        <v>50000</v>
      </c>
      <c r="H19" s="7">
        <f t="shared" ref="H19:K19" si="0">SUM(H12)</f>
        <v>50000</v>
      </c>
      <c r="I19" s="7">
        <f t="shared" si="0"/>
        <v>50000</v>
      </c>
      <c r="J19" s="7">
        <f t="shared" si="0"/>
        <v>9848.4</v>
      </c>
      <c r="K19" s="7">
        <f t="shared" si="0"/>
        <v>9848.4</v>
      </c>
      <c r="L19" s="8">
        <f>IFERROR(K19/H19,0)</f>
        <v>0.196968</v>
      </c>
      <c r="M19" s="9">
        <f>IFERROR(K19/I19,0)</f>
        <v>0.196968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61" t="s">
        <v>18</v>
      </c>
      <c r="C21" s="62"/>
      <c r="D21" s="62"/>
      <c r="E21" s="62"/>
      <c r="F21" s="62"/>
      <c r="G21" s="10">
        <f>+G12+G19</f>
        <v>100000</v>
      </c>
      <c r="H21" s="10">
        <f>+H12+H19</f>
        <v>100000</v>
      </c>
      <c r="I21" s="10">
        <f>+I12+I19</f>
        <v>100000</v>
      </c>
      <c r="J21" s="10">
        <f>+J12+J19</f>
        <v>19696.8</v>
      </c>
      <c r="K21" s="10">
        <f>+K12+K19</f>
        <v>19696.8</v>
      </c>
      <c r="L21" s="11">
        <f>IFERROR(K21/H21,0)</f>
        <v>0.196968</v>
      </c>
      <c r="M21" s="12">
        <f>IFERROR(K21/I21,0)</f>
        <v>0.196968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x14ac:dyDescent="0.2">
      <c r="B23" s="60" t="s">
        <v>24</v>
      </c>
      <c r="C23" s="60"/>
      <c r="D23" s="60"/>
      <c r="E23" s="60"/>
      <c r="F23" s="60"/>
      <c r="G23" s="60"/>
      <c r="H23" s="60"/>
    </row>
    <row r="24" spans="2:13" x14ac:dyDescent="0.2">
      <c r="B24" s="50"/>
      <c r="C24" s="51"/>
      <c r="D24" s="52"/>
      <c r="E24" s="52"/>
      <c r="F24" s="49"/>
      <c r="G24" s="49"/>
      <c r="H24" s="49"/>
    </row>
  </sheetData>
  <mergeCells count="23">
    <mergeCell ref="B23:H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cp:lastPrinted>2021-10-04T17:44:53Z</cp:lastPrinted>
  <dcterms:created xsi:type="dcterms:W3CDTF">2020-08-06T19:52:58Z</dcterms:created>
  <dcterms:modified xsi:type="dcterms:W3CDTF">2021-10-06T15:01:01Z</dcterms:modified>
</cp:coreProperties>
</file>