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IPE TV ANUAL 2021\"/>
    </mc:Choice>
  </mc:AlternateContent>
  <bookViews>
    <workbookView xWindow="0" yWindow="0" windowWidth="24000" windowHeight="9105"/>
  </bookViews>
  <sheets>
    <sheet name="COG" sheetId="1" r:id="rId1"/>
    <sheet name="CTG" sheetId="2" r:id="rId2"/>
    <sheet name="CA" sheetId="3" r:id="rId3"/>
    <sheet name="CFG" sheetId="4" r:id="rId4"/>
    <sheet name="PRIORIDADES DEL GASTO" sheetId="5" r:id="rId5"/>
    <sheet name="PROGRAMAS Y PROYECTOS" sheetId="6" r:id="rId6"/>
    <sheet name="ANALITICO DE PLAZA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7" l="1"/>
  <c r="C7" i="4" l="1"/>
  <c r="C5" i="4" s="1"/>
  <c r="C15" i="3" l="1"/>
  <c r="C14" i="3"/>
  <c r="C13" i="3" s="1"/>
  <c r="C12" i="3" s="1"/>
  <c r="C11" i="3" s="1"/>
  <c r="C10" i="3" s="1"/>
  <c r="C8" i="3" s="1"/>
  <c r="C5" i="2" l="1"/>
  <c r="C50" i="1" l="1"/>
  <c r="C48" i="1"/>
  <c r="C45" i="1"/>
  <c r="C37" i="1"/>
  <c r="C34" i="1"/>
  <c r="C24" i="1"/>
  <c r="C14" i="1"/>
  <c r="C7" i="1" s="1"/>
  <c r="C8" i="1"/>
</calcChain>
</file>

<file path=xl/sharedStrings.xml><?xml version="1.0" encoding="utf-8"?>
<sst xmlns="http://schemas.openxmlformats.org/spreadsheetml/2006/main" count="110" uniqueCount="88">
  <si>
    <t>MUNICIPIO DE CELAYA GUANAJUATO</t>
  </si>
  <si>
    <t>PRESUPUESTO DE EGRESOS PARA EL EJERCICIO FISCAL 2021</t>
  </si>
  <si>
    <t>CLASIFICADOR POR OBJETO DEL GASTO</t>
  </si>
  <si>
    <t>INSTITUTO MUNICIPAL DE INVESTIGACIÓN, PLANEACIÓN Y ESTADISTICA PARA EL MUNICIPIO DE CELAYA, GTO.</t>
  </si>
  <si>
    <t>IMPORTE</t>
  </si>
  <si>
    <t xml:space="preserve">TOTAL  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</si>
  <si>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</si>
  <si>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</si>
  <si>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</si>
  <si>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</si>
  <si>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</si>
  <si>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</si>
  <si>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</si>
  <si>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</si>
  <si>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</si>
  <si>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</si>
  <si>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</si>
  <si>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</si>
  <si>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</si>
  <si>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</si>
  <si>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</si>
  <si>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</si>
  <si>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</si>
  <si>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</si>
  <si>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</si>
  <si>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</si>
  <si>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</si>
  <si>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</si>
  <si>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</si>
  <si>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</si>
  <si>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</si>
  <si>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</si>
  <si>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SUBSIDIOS Y OTRAS AYUDAS</t>
  </si>
  <si>
    <t>TRANSFERENCIAS INTERNAS Y ASIGNACIONES AL SECTOR PUBLICO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</si>
  <si>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</si>
  <si>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</si>
  <si>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</si>
  <si>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</si>
  <si>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</si>
  <si>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</si>
  <si>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EQUIPO DE DEFENSA Y SEGURIDAD</t>
  </si>
  <si>
    <t>MAQUINARIA, OTROS EQUIPOS Y HERRAMIENTAS</t>
  </si>
  <si>
    <t>ACTIVOS INTANGIBLES</t>
  </si>
  <si>
    <t>INVERSIÓN PÚBLICA</t>
  </si>
  <si>
    <t>OBRA PUBLICA EN BIENES DE DOMINIO PUBLICO</t>
  </si>
  <si>
    <t>OBRA PUBLICA EN BIENES PROPIOS</t>
  </si>
  <si>
    <t>PARTICIPACIONES Y APORTACIONES</t>
  </si>
  <si>
    <t>CONVENIOS</t>
  </si>
  <si>
    <t>DEUDA PÚBLICA</t>
  </si>
  <si>
    <t>AMORTIZACIÓN DE LA DEUDA PUBLICA</t>
  </si>
  <si>
    <t>INTERESES DE LA DEUDA PUBLICA</t>
  </si>
  <si>
    <t>CLASIFICACIÓN POR TIPO DE GASTO</t>
  </si>
  <si>
    <t>GASTO CORRIENTE</t>
  </si>
  <si>
    <t>GASTO DE CAPITAL</t>
  </si>
  <si>
    <t>AMORTIZACIÓN DE LA DEUDA Y DISMINUCIÓN DEL PASIVO</t>
  </si>
  <si>
    <t>CLASIFICACIÓN ADMINISTRATIVA</t>
  </si>
  <si>
    <t>TOTAL</t>
  </si>
  <si>
    <t>ÓRGANO EJECUTIVO MUNICIPAL</t>
  </si>
  <si>
    <t>OTRAS  ENTIDADES  PARAESTATALES Y ORGANISMOS</t>
  </si>
  <si>
    <t>*****  3     SECTOR PÚBLICO MUNICIPAL</t>
  </si>
  <si>
    <t>****   31    NO FINANCIERO</t>
  </si>
  <si>
    <t>***    311   GOBIERNO GENERAL MUNICIPAL</t>
  </si>
  <si>
    <t>**     3112  Entidades Paraestatales</t>
  </si>
  <si>
    <t>*      31120 Entidades Paraestatales</t>
  </si>
  <si>
    <t xml:space="preserve">       31120-8801  DIRECCION GENERAL</t>
  </si>
  <si>
    <t xml:space="preserve">       31120-8802  DIRECCION DE PLANEACION</t>
  </si>
  <si>
    <t xml:space="preserve">       31120-8803  COORDINACIÓN ADMINIS</t>
  </si>
  <si>
    <t xml:space="preserve">       31120-8804  COORDINACIÓN DE COPLADEM</t>
  </si>
  <si>
    <t xml:space="preserve">       31120-8805  DIRECCION DE PROYECTOS</t>
  </si>
  <si>
    <t>CLASIFICADOR FUNCIONAL DEL GASTO</t>
  </si>
  <si>
    <t>GOBIERNO</t>
  </si>
  <si>
    <t>Otros Servicios Generales</t>
  </si>
  <si>
    <t>DESARROLLO SOCIAL</t>
  </si>
  <si>
    <t xml:space="preserve">DESARROLLO ECONÓMICO </t>
  </si>
  <si>
    <t>OTRAS NO CLASIFICADAS EN FUNCIONES ANTERIORES</t>
  </si>
  <si>
    <t>PRIORIDADES DEL GASTO</t>
  </si>
  <si>
    <t>PRIORIDAD</t>
  </si>
  <si>
    <t>DENOMINACIÓN</t>
  </si>
  <si>
    <t>MATERIALES Y SUMINISTROS</t>
  </si>
  <si>
    <t>BIENES MUEBLES, INMUEBLES Y BIENES INTANGIBLES</t>
  </si>
  <si>
    <t>PROGRAMAS Y PROYECTOS</t>
  </si>
  <si>
    <t>" NADA QUE MANIFESTAR "</t>
  </si>
  <si>
    <t xml:space="preserve">      INSTITUTO MUNICIPAL DE INVESTIGACION, PLANEACION Y ESTADISTICA PARA EL MUNICIPIO DE CELAYA, GTO.</t>
  </si>
  <si>
    <t>INICIATIVA DE LA LEY DE INGRESOS PARA EL EJERCICIO FISCAL 2021</t>
  </si>
  <si>
    <t>CONCEPTO</t>
  </si>
  <si>
    <t>INGRESO ESTIMADO</t>
  </si>
  <si>
    <t>F.F.</t>
  </si>
  <si>
    <t>91 SUBSIDIO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</si>
</sst>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b/>
      <u/>
      <sz val="11"/>
      <color rgb="FF76140C"/>
      <name val="Calibri"/>
      <family val="2"/>
      <scheme val="minor"/>
    </font>
    <font>
      <b/>
      <u/>
      <sz val="11"/>
      <color rgb="FF76140C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65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499984740745262"/>
        <bgColor indexed="65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9">
    <xf numFmtId="0" fontId="0" fillId="0" borderId="0" xfId="0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4" fillId="2" borderId="4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4" fontId="5" fillId="4" borderId="0" xfId="1" applyNumberFormat="1" applyFont="1" applyFill="1"/>
    <xf numFmtId="0" fontId="5" fillId="5" borderId="12" xfId="2" applyFont="1" applyFill="1" applyBorder="1" applyAlignment="1">
      <alignment horizontal="center"/>
    </xf>
    <xf numFmtId="0" fontId="5" fillId="5" borderId="13" xfId="2" applyFont="1" applyFill="1" applyBorder="1"/>
    <xf numFmtId="164" fontId="5" fillId="5" borderId="14" xfId="1" applyNumberFormat="1" applyFont="1" applyFill="1" applyBorder="1" applyAlignment="1">
      <alignment horizontal="right" wrapText="1"/>
    </xf>
    <xf numFmtId="0" fontId="6" fillId="0" borderId="15" xfId="2" applyFont="1" applyFill="1" applyBorder="1" applyAlignment="1">
      <alignment horizontal="center"/>
    </xf>
    <xf numFmtId="0" fontId="6" fillId="0" borderId="0" xfId="2" applyFont="1" applyFill="1" applyBorder="1"/>
    <xf numFmtId="164" fontId="6" fillId="0" borderId="16" xfId="1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6" fillId="0" borderId="17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/>
    <xf numFmtId="164" fontId="6" fillId="0" borderId="18" xfId="1" applyNumberFormat="1" applyFont="1" applyFill="1" applyBorder="1" applyAlignment="1">
      <alignment horizontal="right" wrapText="1"/>
    </xf>
    <xf numFmtId="0" fontId="3" fillId="2" borderId="0" xfId="2" applyFill="1"/>
    <xf numFmtId="0" fontId="7" fillId="2" borderId="0" xfId="2" applyFont="1" applyFill="1"/>
    <xf numFmtId="43" fontId="7" fillId="0" borderId="0" xfId="1" applyFont="1" applyFill="1"/>
    <xf numFmtId="3" fontId="7" fillId="2" borderId="0" xfId="2" applyNumberFormat="1" applyFont="1" applyFill="1"/>
    <xf numFmtId="0" fontId="3" fillId="0" borderId="0" xfId="2" applyFill="1"/>
    <xf numFmtId="0" fontId="8" fillId="0" borderId="0" xfId="2" applyFont="1" applyFill="1" applyAlignment="1">
      <alignment horizontal="center"/>
    </xf>
    <xf numFmtId="4" fontId="9" fillId="0" borderId="0" xfId="2" applyNumberFormat="1" applyFont="1" applyFill="1" applyAlignment="1"/>
    <xf numFmtId="0" fontId="10" fillId="2" borderId="0" xfId="2" applyFont="1" applyFill="1"/>
    <xf numFmtId="3" fontId="10" fillId="2" borderId="0" xfId="2" applyNumberFormat="1" applyFont="1" applyFill="1"/>
    <xf numFmtId="0" fontId="3" fillId="0" borderId="0" xfId="2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4" fontId="11" fillId="6" borderId="0" xfId="1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4" fontId="12" fillId="0" borderId="0" xfId="1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3" applyFont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4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6" borderId="0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3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3" fontId="1" fillId="0" borderId="0" xfId="1" applyFont="1"/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23" fillId="7" borderId="0" xfId="3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 vertical="center"/>
    </xf>
    <xf numFmtId="0" fontId="24" fillId="0" borderId="0" xfId="0" applyFont="1"/>
    <xf numFmtId="0" fontId="11" fillId="8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Alignment="1"/>
    <xf numFmtId="43" fontId="28" fillId="0" borderId="0" xfId="1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9" borderId="19" xfId="0" applyFont="1" applyFill="1" applyBorder="1" applyAlignment="1">
      <alignment horizontal="center"/>
    </xf>
    <xf numFmtId="43" fontId="31" fillId="9" borderId="19" xfId="1" applyFont="1" applyFill="1" applyBorder="1" applyAlignment="1">
      <alignment horizontal="center" wrapText="1"/>
    </xf>
    <xf numFmtId="4" fontId="31" fillId="9" borderId="19" xfId="0" applyNumberFormat="1" applyFont="1" applyFill="1" applyBorder="1" applyAlignment="1">
      <alignment horizontal="center"/>
    </xf>
    <xf numFmtId="0" fontId="0" fillId="0" borderId="0" xfId="0" applyBorder="1"/>
    <xf numFmtId="43" fontId="1" fillId="0" borderId="20" xfId="1" applyFont="1" applyFill="1" applyBorder="1"/>
    <xf numFmtId="43" fontId="1" fillId="0" borderId="21" xfId="1" applyFont="1" applyFill="1" applyBorder="1"/>
    <xf numFmtId="43" fontId="1" fillId="0" borderId="22" xfId="1" applyFont="1" applyFill="1" applyBorder="1"/>
    <xf numFmtId="0" fontId="31" fillId="9" borderId="23" xfId="0" applyFont="1" applyFill="1" applyBorder="1" applyAlignment="1">
      <alignment horizontal="center"/>
    </xf>
    <xf numFmtId="43" fontId="31" fillId="9" borderId="24" xfId="0" applyNumberFormat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438151</xdr:colOff>
      <xdr:row>0</xdr:row>
      <xdr:rowOff>47625</xdr:rowOff>
    </xdr:from>
    <xdr:to>
      <xdr:col>2</xdr:col>
      <xdr:colOff>1219201</xdr:colOff>
      <xdr:row>2</xdr:row>
      <xdr:rowOff>133350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1" y="47625"/>
          <a:ext cx="781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1</xdr:col>
      <xdr:colOff>381000</xdr:colOff>
      <xdr:row>2</xdr:row>
      <xdr:rowOff>47625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1000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2276476</xdr:colOff>
      <xdr:row>0</xdr:row>
      <xdr:rowOff>76200</xdr:rowOff>
    </xdr:from>
    <xdr:to>
      <xdr:col>2</xdr:col>
      <xdr:colOff>3057526</xdr:colOff>
      <xdr:row>2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76200"/>
          <a:ext cx="781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28575</xdr:colOff>
      <xdr:row>2</xdr:row>
      <xdr:rowOff>114300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619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28575</xdr:rowOff>
    </xdr:from>
    <xdr:to>
      <xdr:col>2</xdr:col>
      <xdr:colOff>1438275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8575"/>
          <a:ext cx="885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0</xdr:row>
      <xdr:rowOff>104775</xdr:rowOff>
    </xdr:from>
    <xdr:to>
      <xdr:col>0</xdr:col>
      <xdr:colOff>1009651</xdr:colOff>
      <xdr:row>2</xdr:row>
      <xdr:rowOff>114300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047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0</xdr:rowOff>
    </xdr:from>
    <xdr:to>
      <xdr:col>2</xdr:col>
      <xdr:colOff>866775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666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1</xdr:col>
      <xdr:colOff>104775</xdr:colOff>
      <xdr:row>2</xdr:row>
      <xdr:rowOff>66675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0"/>
          <a:ext cx="809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3895726</xdr:colOff>
      <xdr:row>0</xdr:row>
      <xdr:rowOff>85725</xdr:rowOff>
    </xdr:from>
    <xdr:to>
      <xdr:col>1</xdr:col>
      <xdr:colOff>4772026</xdr:colOff>
      <xdr:row>2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1" y="85725"/>
          <a:ext cx="876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85725</xdr:rowOff>
    </xdr:from>
    <xdr:to>
      <xdr:col>0</xdr:col>
      <xdr:colOff>1019175</xdr:colOff>
      <xdr:row>2</xdr:row>
      <xdr:rowOff>95250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752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3638551</xdr:colOff>
      <xdr:row>0</xdr:row>
      <xdr:rowOff>28575</xdr:rowOff>
    </xdr:from>
    <xdr:to>
      <xdr:col>1</xdr:col>
      <xdr:colOff>4324351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6" y="28575"/>
          <a:ext cx="685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838200</xdr:colOff>
      <xdr:row>2</xdr:row>
      <xdr:rowOff>95250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638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38100</xdr:rowOff>
    </xdr:from>
    <xdr:to>
      <xdr:col>2</xdr:col>
      <xdr:colOff>1000125</xdr:colOff>
      <xdr:row>1</xdr:row>
      <xdr:rowOff>123825</xdr:rowOff>
    </xdr:to>
    <xdr:pic>
      <xdr:nvPicPr>
        <xdr:cNvPr id="2" name="3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8100"/>
          <a:ext cx="438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66675</xdr:rowOff>
    </xdr:from>
    <xdr:to>
      <xdr:col>0</xdr:col>
      <xdr:colOff>809625</xdr:colOff>
      <xdr:row>1</xdr:row>
      <xdr:rowOff>180975</xdr:rowOff>
    </xdr:to>
    <xdr:pic>
      <xdr:nvPicPr>
        <xdr:cNvPr id="3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533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B10" sqref="B10"/>
    </sheetView>
  </sheetViews>
  <sheetFormatPr baseColWidth="10" defaultRowHeight="15" x14ac:dyDescent="0.25"/>
  <cols>
    <col min="1" max="1" width="11.5703125" style="38" customWidth="1"/>
    <col min="2" max="2" width="56.7109375" style="38" bestFit="1" customWidth="1"/>
    <col min="3" max="3" width="19.28515625" style="38" customWidth="1"/>
  </cols>
  <sheetData>
    <row r="1" spans="1:3" x14ac:dyDescent="0.25">
      <c r="A1" s="1"/>
      <c r="B1" s="2"/>
      <c r="C1" s="3"/>
    </row>
    <row r="2" spans="1:3" x14ac:dyDescent="0.25">
      <c r="A2" s="4" t="s">
        <v>0</v>
      </c>
      <c r="B2" s="5"/>
      <c r="C2" s="6"/>
    </row>
    <row r="3" spans="1:3" x14ac:dyDescent="0.25">
      <c r="A3" s="7" t="s">
        <v>1</v>
      </c>
      <c r="B3" s="8"/>
      <c r="C3" s="9"/>
    </row>
    <row r="4" spans="1:3" x14ac:dyDescent="0.25">
      <c r="A4" s="7" t="s">
        <v>2</v>
      </c>
      <c r="B4" s="8"/>
      <c r="C4" s="9"/>
    </row>
    <row r="5" spans="1:3" ht="36.75" customHeight="1" thickBot="1" x14ac:dyDescent="0.3">
      <c r="A5" s="10" t="s">
        <v>3</v>
      </c>
      <c r="B5" s="11"/>
      <c r="C5" s="12"/>
    </row>
    <row r="6" spans="1:3" ht="15.75" thickBot="1" x14ac:dyDescent="0.3">
      <c r="A6" s="13"/>
      <c r="B6" s="14"/>
      <c r="C6" s="15" t="s">
        <v>4</v>
      </c>
    </row>
    <row r="7" spans="1:3" ht="15.75" thickBot="1" x14ac:dyDescent="0.3">
      <c r="A7" s="16" t="s">
        <v>5</v>
      </c>
      <c r="B7" s="16"/>
      <c r="C7" s="17">
        <f>+C8+C14+C24+C34+C37+C45+C48+C50</f>
        <v>14224382</v>
      </c>
    </row>
    <row r="8" spans="1:3" x14ac:dyDescent="0.25">
      <c r="A8" s="18">
        <v>1000</v>
      </c>
      <c r="B8" s="19" t="s">
        <v>6</v>
      </c>
      <c r="C8" s="20">
        <f>SUM(C9:C13)</f>
        <v>12835421.01</v>
      </c>
    </row>
    <row r="9" spans="1:3" x14ac:dyDescent="0.25">
      <c r="A9" s="21">
        <v>1100</v>
      </c>
      <c r="B9" s="22" t="s">
        <v>7</v>
      </c>
      <c r="C9" s="23">
        <v>8852914.9499999993</v>
      </c>
    </row>
    <row r="10" spans="1:3" x14ac:dyDescent="0.25">
      <c r="A10" s="21">
        <v>1200</v>
      </c>
      <c r="B10" s="22" t="s">
        <v>8</v>
      </c>
      <c r="C10" s="23">
        <v>163988.92000000001</v>
      </c>
    </row>
    <row r="11" spans="1:3" x14ac:dyDescent="0.25">
      <c r="A11" s="21">
        <v>1300</v>
      </c>
      <c r="B11" s="22" t="s">
        <v>9</v>
      </c>
      <c r="C11" s="23">
        <v>1634895.83</v>
      </c>
    </row>
    <row r="12" spans="1:3" x14ac:dyDescent="0.25">
      <c r="A12" s="21">
        <v>1400</v>
      </c>
      <c r="B12" s="22" t="s">
        <v>10</v>
      </c>
      <c r="C12" s="23">
        <v>2029456</v>
      </c>
    </row>
    <row r="13" spans="1:3" ht="15.75" thickBot="1" x14ac:dyDescent="0.3">
      <c r="A13" s="21">
        <v>1500</v>
      </c>
      <c r="B13" s="22" t="s">
        <v>11</v>
      </c>
      <c r="C13" s="23">
        <v>154165.31</v>
      </c>
    </row>
    <row r="14" spans="1:3" x14ac:dyDescent="0.25">
      <c r="A14" s="18">
        <v>2000</v>
      </c>
      <c r="B14" s="19" t="s">
        <v>12</v>
      </c>
      <c r="C14" s="20">
        <f>SUM(C15:C23)</f>
        <v>499172.92</v>
      </c>
    </row>
    <row r="15" spans="1:3" x14ac:dyDescent="0.25">
      <c r="A15" s="21">
        <v>2100</v>
      </c>
      <c r="B15" s="24" t="s">
        <v>13</v>
      </c>
      <c r="C15" s="23">
        <v>302562.92</v>
      </c>
    </row>
    <row r="16" spans="1:3" x14ac:dyDescent="0.25">
      <c r="A16" s="21">
        <v>2200</v>
      </c>
      <c r="B16" s="24" t="s">
        <v>14</v>
      </c>
      <c r="C16" s="23">
        <v>0</v>
      </c>
    </row>
    <row r="17" spans="1:3" x14ac:dyDescent="0.25">
      <c r="A17" s="21">
        <v>2300</v>
      </c>
      <c r="B17" s="24" t="s">
        <v>15</v>
      </c>
      <c r="C17" s="23">
        <v>0</v>
      </c>
    </row>
    <row r="18" spans="1:3" x14ac:dyDescent="0.25">
      <c r="A18" s="21">
        <v>2400</v>
      </c>
      <c r="B18" s="24" t="s">
        <v>16</v>
      </c>
      <c r="C18" s="23">
        <v>0</v>
      </c>
    </row>
    <row r="19" spans="1:3" x14ac:dyDescent="0.25">
      <c r="A19" s="21">
        <v>2500</v>
      </c>
      <c r="B19" s="24" t="s">
        <v>17</v>
      </c>
      <c r="C19" s="23">
        <v>3600</v>
      </c>
    </row>
    <row r="20" spans="1:3" x14ac:dyDescent="0.25">
      <c r="A20" s="21">
        <v>2600</v>
      </c>
      <c r="B20" s="24" t="s">
        <v>18</v>
      </c>
      <c r="C20" s="23">
        <v>191460</v>
      </c>
    </row>
    <row r="21" spans="1:3" x14ac:dyDescent="0.25">
      <c r="A21" s="21">
        <v>2700</v>
      </c>
      <c r="B21" s="24" t="s">
        <v>19</v>
      </c>
      <c r="C21" s="23">
        <v>1550</v>
      </c>
    </row>
    <row r="22" spans="1:3" x14ac:dyDescent="0.25">
      <c r="A22" s="21">
        <v>2800</v>
      </c>
      <c r="B22" s="24" t="s">
        <v>20</v>
      </c>
      <c r="C22" s="23">
        <v>0</v>
      </c>
    </row>
    <row r="23" spans="1:3" ht="15.75" thickBot="1" x14ac:dyDescent="0.3">
      <c r="A23" s="25">
        <v>2900</v>
      </c>
      <c r="B23" s="26" t="s">
        <v>21</v>
      </c>
      <c r="C23" s="23">
        <v>0</v>
      </c>
    </row>
    <row r="24" spans="1:3" x14ac:dyDescent="0.25">
      <c r="A24" s="18">
        <v>3000</v>
      </c>
      <c r="B24" s="19" t="s">
        <v>22</v>
      </c>
      <c r="C24" s="20">
        <f>SUM(C25:C33)</f>
        <v>889788.07000000007</v>
      </c>
    </row>
    <row r="25" spans="1:3" x14ac:dyDescent="0.25">
      <c r="A25" s="21">
        <v>3100</v>
      </c>
      <c r="B25" s="24" t="s">
        <v>23</v>
      </c>
      <c r="C25" s="23">
        <v>346500</v>
      </c>
    </row>
    <row r="26" spans="1:3" x14ac:dyDescent="0.25">
      <c r="A26" s="21">
        <v>3200</v>
      </c>
      <c r="B26" s="24" t="s">
        <v>24</v>
      </c>
      <c r="C26" s="23">
        <v>0</v>
      </c>
    </row>
    <row r="27" spans="1:3" x14ac:dyDescent="0.25">
      <c r="A27" s="21">
        <v>3300</v>
      </c>
      <c r="B27" s="24" t="s">
        <v>25</v>
      </c>
      <c r="C27" s="23">
        <v>75000</v>
      </c>
    </row>
    <row r="28" spans="1:3" x14ac:dyDescent="0.25">
      <c r="A28" s="21">
        <v>3400</v>
      </c>
      <c r="B28" s="24" t="s">
        <v>26</v>
      </c>
      <c r="C28" s="23">
        <v>38950</v>
      </c>
    </row>
    <row r="29" spans="1:3" x14ac:dyDescent="0.25">
      <c r="A29" s="21">
        <v>3500</v>
      </c>
      <c r="B29" s="24" t="s">
        <v>27</v>
      </c>
      <c r="C29" s="23">
        <v>94750</v>
      </c>
    </row>
    <row r="30" spans="1:3" x14ac:dyDescent="0.25">
      <c r="A30" s="21">
        <v>3600</v>
      </c>
      <c r="B30" s="24" t="s">
        <v>28</v>
      </c>
      <c r="C30" s="23">
        <v>0</v>
      </c>
    </row>
    <row r="31" spans="1:3" x14ac:dyDescent="0.25">
      <c r="A31" s="21">
        <v>3700</v>
      </c>
      <c r="B31" s="24" t="s">
        <v>29</v>
      </c>
      <c r="C31" s="23">
        <v>44400</v>
      </c>
    </row>
    <row r="32" spans="1:3" x14ac:dyDescent="0.25">
      <c r="A32" s="21">
        <v>3800</v>
      </c>
      <c r="B32" s="24" t="s">
        <v>30</v>
      </c>
      <c r="C32" s="23">
        <v>40000</v>
      </c>
    </row>
    <row r="33" spans="1:3" ht="15.75" thickBot="1" x14ac:dyDescent="0.3">
      <c r="A33" s="25">
        <v>3900</v>
      </c>
      <c r="B33" s="26" t="s">
        <v>31</v>
      </c>
      <c r="C33" s="23">
        <v>250188.07</v>
      </c>
    </row>
    <row r="34" spans="1:3" x14ac:dyDescent="0.25">
      <c r="A34" s="18">
        <v>4000</v>
      </c>
      <c r="B34" s="19" t="s">
        <v>32</v>
      </c>
      <c r="C34" s="20">
        <f>SUM(C35:C36)</f>
        <v>0</v>
      </c>
    </row>
    <row r="35" spans="1:3" x14ac:dyDescent="0.25">
      <c r="A35" s="21">
        <v>4100</v>
      </c>
      <c r="B35" s="22" t="s">
        <v>33</v>
      </c>
      <c r="C35" s="23">
        <v>0</v>
      </c>
    </row>
    <row r="36" spans="1:3" ht="15.75" thickBot="1" x14ac:dyDescent="0.3">
      <c r="A36" s="25">
        <v>4400</v>
      </c>
      <c r="B36" s="27" t="s">
        <v>34</v>
      </c>
      <c r="C36" s="23">
        <v>0</v>
      </c>
    </row>
    <row r="37" spans="1:3" x14ac:dyDescent="0.25">
      <c r="A37" s="18">
        <v>5000</v>
      </c>
      <c r="B37" s="19" t="s">
        <v>35</v>
      </c>
      <c r="C37" s="20">
        <f>SUM(C38:C44)</f>
        <v>0</v>
      </c>
    </row>
    <row r="38" spans="1:3" x14ac:dyDescent="0.25">
      <c r="A38" s="21">
        <v>5100</v>
      </c>
      <c r="B38" s="22" t="s">
        <v>36</v>
      </c>
      <c r="C38" s="23">
        <v>0</v>
      </c>
    </row>
    <row r="39" spans="1:3" x14ac:dyDescent="0.25">
      <c r="A39" s="21">
        <v>5200</v>
      </c>
      <c r="B39" s="22" t="s">
        <v>37</v>
      </c>
      <c r="C39" s="23">
        <v>0</v>
      </c>
    </row>
    <row r="40" spans="1:3" x14ac:dyDescent="0.25">
      <c r="A40" s="21">
        <v>5300</v>
      </c>
      <c r="B40" s="22" t="s">
        <v>38</v>
      </c>
      <c r="C40" s="23">
        <v>0</v>
      </c>
    </row>
    <row r="41" spans="1:3" x14ac:dyDescent="0.25">
      <c r="A41" s="21">
        <v>5400</v>
      </c>
      <c r="B41" s="22" t="s">
        <v>39</v>
      </c>
      <c r="C41" s="23">
        <v>0</v>
      </c>
    </row>
    <row r="42" spans="1:3" x14ac:dyDescent="0.25">
      <c r="A42" s="21">
        <v>5500</v>
      </c>
      <c r="B42" s="22" t="s">
        <v>40</v>
      </c>
      <c r="C42" s="23">
        <v>0</v>
      </c>
    </row>
    <row r="43" spans="1:3" x14ac:dyDescent="0.25">
      <c r="A43" s="21">
        <v>5600</v>
      </c>
      <c r="B43" s="22" t="s">
        <v>41</v>
      </c>
      <c r="C43" s="23">
        <v>0</v>
      </c>
    </row>
    <row r="44" spans="1:3" ht="15.75" thickBot="1" x14ac:dyDescent="0.3">
      <c r="A44" s="25">
        <v>5900</v>
      </c>
      <c r="B44" s="27" t="s">
        <v>42</v>
      </c>
      <c r="C44" s="23">
        <v>0</v>
      </c>
    </row>
    <row r="45" spans="1:3" x14ac:dyDescent="0.25">
      <c r="A45" s="18">
        <v>6000</v>
      </c>
      <c r="B45" s="19" t="s">
        <v>43</v>
      </c>
      <c r="C45" s="20">
        <f>SUM(C46:C47)</f>
        <v>0</v>
      </c>
    </row>
    <row r="46" spans="1:3" x14ac:dyDescent="0.25">
      <c r="A46" s="21">
        <v>6100</v>
      </c>
      <c r="B46" s="22" t="s">
        <v>44</v>
      </c>
      <c r="C46" s="23">
        <v>0</v>
      </c>
    </row>
    <row r="47" spans="1:3" ht="15.75" thickBot="1" x14ac:dyDescent="0.3">
      <c r="A47" s="25">
        <v>6200</v>
      </c>
      <c r="B47" s="27" t="s">
        <v>45</v>
      </c>
      <c r="C47" s="23">
        <v>0</v>
      </c>
    </row>
    <row r="48" spans="1:3" x14ac:dyDescent="0.25">
      <c r="A48" s="18">
        <v>8000</v>
      </c>
      <c r="B48" s="19" t="s">
        <v>46</v>
      </c>
      <c r="C48" s="20">
        <f>+C49</f>
        <v>0</v>
      </c>
    </row>
    <row r="49" spans="1:3" ht="15.75" thickBot="1" x14ac:dyDescent="0.3">
      <c r="A49" s="25">
        <v>8500</v>
      </c>
      <c r="B49" s="27" t="s">
        <v>47</v>
      </c>
      <c r="C49" s="23">
        <v>0</v>
      </c>
    </row>
    <row r="50" spans="1:3" x14ac:dyDescent="0.25">
      <c r="A50" s="18">
        <v>9000</v>
      </c>
      <c r="B50" s="19" t="s">
        <v>48</v>
      </c>
      <c r="C50" s="20">
        <f>SUM(C51:C52)</f>
        <v>0</v>
      </c>
    </row>
    <row r="51" spans="1:3" x14ac:dyDescent="0.25">
      <c r="A51" s="21">
        <v>9100</v>
      </c>
      <c r="B51" s="22" t="s">
        <v>49</v>
      </c>
      <c r="C51" s="23">
        <v>0</v>
      </c>
    </row>
    <row r="52" spans="1:3" ht="15.75" thickBot="1" x14ac:dyDescent="0.3">
      <c r="A52" s="25">
        <v>9200</v>
      </c>
      <c r="B52" s="27" t="s">
        <v>50</v>
      </c>
      <c r="C52" s="28">
        <v>0</v>
      </c>
    </row>
    <row r="53" spans="1:3" ht="15.75" x14ac:dyDescent="0.25">
      <c r="A53" s="29"/>
      <c r="B53" s="30"/>
      <c r="C53" s="31"/>
    </row>
    <row r="54" spans="1:3" ht="15.75" x14ac:dyDescent="0.25">
      <c r="A54" s="29"/>
      <c r="B54" s="30"/>
      <c r="C54" s="32"/>
    </row>
    <row r="55" spans="1:3" ht="15.75" x14ac:dyDescent="0.25">
      <c r="A55" s="33"/>
      <c r="B55" s="34"/>
      <c r="C55" s="35"/>
    </row>
    <row r="56" spans="1:3" x14ac:dyDescent="0.25">
      <c r="A56" s="29"/>
      <c r="B56" s="36"/>
      <c r="C56" s="36"/>
    </row>
    <row r="57" spans="1:3" x14ac:dyDescent="0.25">
      <c r="A57" s="29"/>
      <c r="B57" s="36"/>
      <c r="C57" s="37"/>
    </row>
  </sheetData>
  <mergeCells count="6">
    <mergeCell ref="A2:C2"/>
    <mergeCell ref="A3:C3"/>
    <mergeCell ref="A4:C4"/>
    <mergeCell ref="A5:C5"/>
    <mergeCell ref="A6:B6"/>
    <mergeCell ref="A7:B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baseColWidth="10" defaultRowHeight="15" x14ac:dyDescent="0.25"/>
  <cols>
    <col min="2" max="2" width="24.85546875" customWidth="1"/>
    <col min="3" max="3" width="47.28515625" customWidth="1"/>
  </cols>
  <sheetData>
    <row r="1" spans="1:3" x14ac:dyDescent="0.25">
      <c r="A1" s="39" t="s">
        <v>0</v>
      </c>
      <c r="B1" s="40"/>
      <c r="C1" s="41"/>
    </row>
    <row r="2" spans="1:3" x14ac:dyDescent="0.25">
      <c r="A2" s="42" t="s">
        <v>1</v>
      </c>
      <c r="B2" s="43"/>
      <c r="C2" s="44"/>
    </row>
    <row r="3" spans="1:3" x14ac:dyDescent="0.25">
      <c r="A3" s="42" t="s">
        <v>51</v>
      </c>
      <c r="B3" s="43"/>
      <c r="C3" s="44"/>
    </row>
    <row r="4" spans="1:3" ht="44.25" customHeight="1" thickBot="1" x14ac:dyDescent="0.3">
      <c r="A4" s="10" t="s">
        <v>3</v>
      </c>
      <c r="B4" s="11"/>
      <c r="C4" s="12"/>
    </row>
    <row r="5" spans="1:3" x14ac:dyDescent="0.25">
      <c r="A5" s="45" t="s">
        <v>5</v>
      </c>
      <c r="B5" s="45"/>
      <c r="C5" s="46">
        <f>+C6+C7+C8</f>
        <v>14224382</v>
      </c>
    </row>
    <row r="6" spans="1:3" x14ac:dyDescent="0.25">
      <c r="A6" s="47" t="s">
        <v>52</v>
      </c>
      <c r="B6" s="47"/>
      <c r="C6" s="48">
        <v>14224382</v>
      </c>
    </row>
    <row r="7" spans="1:3" x14ac:dyDescent="0.25">
      <c r="A7" s="47" t="s">
        <v>53</v>
      </c>
      <c r="B7" s="47"/>
      <c r="C7" s="48">
        <v>0</v>
      </c>
    </row>
    <row r="8" spans="1:3" ht="42.75" customHeight="1" x14ac:dyDescent="0.25">
      <c r="A8" s="50" t="s">
        <v>54</v>
      </c>
      <c r="B8" s="50"/>
      <c r="C8" s="48">
        <v>0</v>
      </c>
    </row>
    <row r="9" spans="1:3" x14ac:dyDescent="0.25">
      <c r="A9" s="49"/>
      <c r="B9" s="49"/>
      <c r="C9" s="49"/>
    </row>
  </sheetData>
  <mergeCells count="8">
    <mergeCell ref="A7:B7"/>
    <mergeCell ref="A8:B8"/>
    <mergeCell ref="A1:C1"/>
    <mergeCell ref="A2:C2"/>
    <mergeCell ref="A3:C3"/>
    <mergeCell ref="A4:C4"/>
    <mergeCell ref="A5:B5"/>
    <mergeCell ref="A6:B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F9" sqref="F9"/>
    </sheetView>
  </sheetViews>
  <sheetFormatPr baseColWidth="10" defaultRowHeight="15" x14ac:dyDescent="0.25"/>
  <cols>
    <col min="1" max="1" width="30" customWidth="1"/>
    <col min="2" max="2" width="39.140625" customWidth="1"/>
    <col min="3" max="3" width="22.85546875" customWidth="1"/>
  </cols>
  <sheetData>
    <row r="2" spans="1:3" x14ac:dyDescent="0.25">
      <c r="A2" s="51" t="s">
        <v>0</v>
      </c>
      <c r="B2" s="51"/>
      <c r="C2" s="52"/>
    </row>
    <row r="3" spans="1:3" x14ac:dyDescent="0.25">
      <c r="A3" s="53" t="s">
        <v>1</v>
      </c>
      <c r="B3" s="53"/>
      <c r="C3" s="54"/>
    </row>
    <row r="4" spans="1:3" x14ac:dyDescent="0.25">
      <c r="A4" s="53" t="s">
        <v>55</v>
      </c>
      <c r="B4" s="53"/>
      <c r="C4" s="54"/>
    </row>
    <row r="5" spans="1:3" x14ac:dyDescent="0.25">
      <c r="A5" s="55" t="s">
        <v>3</v>
      </c>
      <c r="B5" s="55"/>
      <c r="C5" s="55"/>
    </row>
    <row r="6" spans="1:3" x14ac:dyDescent="0.25">
      <c r="A6" s="56"/>
      <c r="B6" s="56"/>
      <c r="C6" s="57"/>
    </row>
    <row r="7" spans="1:3" x14ac:dyDescent="0.25">
      <c r="A7" s="58"/>
      <c r="B7" s="58"/>
      <c r="C7" s="59" t="s">
        <v>4</v>
      </c>
    </row>
    <row r="8" spans="1:3" x14ac:dyDescent="0.25">
      <c r="A8" s="60" t="s">
        <v>56</v>
      </c>
      <c r="B8" s="60"/>
      <c r="C8" s="61">
        <f>+C9+C10</f>
        <v>14224382</v>
      </c>
    </row>
    <row r="9" spans="1:3" x14ac:dyDescent="0.25">
      <c r="A9" s="62" t="s">
        <v>57</v>
      </c>
      <c r="B9" s="62"/>
      <c r="C9" s="63">
        <v>0</v>
      </c>
    </row>
    <row r="10" spans="1:3" x14ac:dyDescent="0.25">
      <c r="A10" s="62" t="s">
        <v>58</v>
      </c>
      <c r="B10" s="62"/>
      <c r="C10" s="63">
        <f>+C11</f>
        <v>14224382</v>
      </c>
    </row>
    <row r="11" spans="1:3" x14ac:dyDescent="0.25">
      <c r="A11" s="64"/>
      <c r="B11" s="64" t="s">
        <v>59</v>
      </c>
      <c r="C11" s="63">
        <f>+C12</f>
        <v>14224382</v>
      </c>
    </row>
    <row r="12" spans="1:3" x14ac:dyDescent="0.25">
      <c r="A12" s="64"/>
      <c r="B12" s="64" t="s">
        <v>60</v>
      </c>
      <c r="C12" s="63">
        <f>+C13</f>
        <v>14224382</v>
      </c>
    </row>
    <row r="13" spans="1:3" x14ac:dyDescent="0.25">
      <c r="A13" s="64"/>
      <c r="B13" s="64" t="s">
        <v>61</v>
      </c>
      <c r="C13" s="63">
        <f>+C14</f>
        <v>14224382</v>
      </c>
    </row>
    <row r="14" spans="1:3" x14ac:dyDescent="0.25">
      <c r="A14" s="64"/>
      <c r="B14" s="64" t="s">
        <v>62</v>
      </c>
      <c r="C14" s="63">
        <f>+C15</f>
        <v>14224382</v>
      </c>
    </row>
    <row r="15" spans="1:3" x14ac:dyDescent="0.25">
      <c r="A15" s="64"/>
      <c r="B15" s="64" t="s">
        <v>63</v>
      </c>
      <c r="C15" s="63">
        <f>SUM(C16:C20)</f>
        <v>14224382</v>
      </c>
    </row>
    <row r="16" spans="1:3" x14ac:dyDescent="0.25">
      <c r="A16" s="64"/>
      <c r="B16" s="64" t="s">
        <v>64</v>
      </c>
      <c r="C16" s="63">
        <v>1979943.9999999998</v>
      </c>
    </row>
    <row r="17" spans="1:3" x14ac:dyDescent="0.25">
      <c r="A17" s="64"/>
      <c r="B17" s="64" t="s">
        <v>65</v>
      </c>
      <c r="C17" s="63">
        <v>5588775.7599999998</v>
      </c>
    </row>
    <row r="18" spans="1:3" x14ac:dyDescent="0.25">
      <c r="A18" s="64"/>
      <c r="B18" s="64" t="s">
        <v>66</v>
      </c>
      <c r="C18" s="63">
        <v>1970029.8299999998</v>
      </c>
    </row>
    <row r="19" spans="1:3" x14ac:dyDescent="0.25">
      <c r="A19" s="64"/>
      <c r="B19" s="64" t="s">
        <v>67</v>
      </c>
      <c r="C19" s="63">
        <v>922932.02</v>
      </c>
    </row>
    <row r="20" spans="1:3" x14ac:dyDescent="0.25">
      <c r="A20" s="64"/>
      <c r="B20" s="64" t="s">
        <v>68</v>
      </c>
      <c r="C20" s="63">
        <v>3762700.39</v>
      </c>
    </row>
    <row r="21" spans="1:3" x14ac:dyDescent="0.25">
      <c r="A21" s="65"/>
      <c r="B21" s="65"/>
      <c r="C21" s="65"/>
    </row>
  </sheetData>
  <mergeCells count="9">
    <mergeCell ref="A9:B9"/>
    <mergeCell ref="A10:B10"/>
    <mergeCell ref="A21:C21"/>
    <mergeCell ref="A2:C2"/>
    <mergeCell ref="A3:C3"/>
    <mergeCell ref="A4:C4"/>
    <mergeCell ref="A5:C5"/>
    <mergeCell ref="A7:B7"/>
    <mergeCell ref="A8:B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0" sqref="B10"/>
    </sheetView>
  </sheetViews>
  <sheetFormatPr baseColWidth="10" defaultRowHeight="15" x14ac:dyDescent="0.25"/>
  <cols>
    <col min="1" max="1" width="14.28515625" customWidth="1"/>
    <col min="2" max="2" width="53.85546875" customWidth="1"/>
    <col min="3" max="3" width="14.140625" bestFit="1" customWidth="1"/>
  </cols>
  <sheetData>
    <row r="1" spans="1:3" x14ac:dyDescent="0.25">
      <c r="A1" s="66" t="s">
        <v>0</v>
      </c>
      <c r="B1" s="66"/>
      <c r="C1" s="66"/>
    </row>
    <row r="2" spans="1:3" x14ac:dyDescent="0.25">
      <c r="A2" s="66" t="s">
        <v>1</v>
      </c>
      <c r="B2" s="66"/>
      <c r="C2" s="66"/>
    </row>
    <row r="3" spans="1:3" x14ac:dyDescent="0.25">
      <c r="A3" s="66" t="s">
        <v>69</v>
      </c>
      <c r="B3" s="66"/>
      <c r="C3" s="66"/>
    </row>
    <row r="4" spans="1:3" ht="39" customHeight="1" x14ac:dyDescent="0.25">
      <c r="A4" s="67" t="s">
        <v>3</v>
      </c>
      <c r="B4" s="67"/>
      <c r="C4" s="67"/>
    </row>
    <row r="5" spans="1:3" x14ac:dyDescent="0.25">
      <c r="A5" s="68" t="s">
        <v>56</v>
      </c>
      <c r="B5" s="68"/>
      <c r="C5" s="69">
        <f>+C7+C9+C10+C11</f>
        <v>14224382</v>
      </c>
    </row>
    <row r="6" spans="1:3" x14ac:dyDescent="0.25">
      <c r="A6" s="70"/>
      <c r="B6" s="70"/>
    </row>
    <row r="7" spans="1:3" x14ac:dyDescent="0.25">
      <c r="A7" s="71">
        <v>1</v>
      </c>
      <c r="B7" s="72" t="s">
        <v>70</v>
      </c>
      <c r="C7" s="69">
        <f>+C8</f>
        <v>14224382</v>
      </c>
    </row>
    <row r="8" spans="1:3" x14ac:dyDescent="0.25">
      <c r="A8" s="71">
        <v>18</v>
      </c>
      <c r="B8" s="72" t="s">
        <v>71</v>
      </c>
      <c r="C8" s="69">
        <v>14224382</v>
      </c>
    </row>
    <row r="9" spans="1:3" x14ac:dyDescent="0.25">
      <c r="A9" s="71">
        <v>2</v>
      </c>
      <c r="B9" s="72" t="s">
        <v>72</v>
      </c>
      <c r="C9" s="69">
        <v>0</v>
      </c>
    </row>
    <row r="10" spans="1:3" x14ac:dyDescent="0.25">
      <c r="A10" s="71">
        <v>3</v>
      </c>
      <c r="B10" s="73" t="s">
        <v>73</v>
      </c>
      <c r="C10" s="69">
        <v>0</v>
      </c>
    </row>
    <row r="11" spans="1:3" x14ac:dyDescent="0.25">
      <c r="A11" s="71">
        <v>4</v>
      </c>
      <c r="B11" s="73" t="s">
        <v>74</v>
      </c>
      <c r="C11" s="69">
        <v>0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1" sqref="B21"/>
    </sheetView>
  </sheetViews>
  <sheetFormatPr baseColWidth="10" defaultRowHeight="15" x14ac:dyDescent="0.25"/>
  <cols>
    <col min="1" max="1" width="17.85546875" customWidth="1"/>
    <col min="2" max="2" width="72.85546875" customWidth="1"/>
  </cols>
  <sheetData>
    <row r="1" spans="1:2" x14ac:dyDescent="0.25">
      <c r="A1" s="74" t="s">
        <v>0</v>
      </c>
      <c r="B1" s="74"/>
    </row>
    <row r="2" spans="1:2" x14ac:dyDescent="0.25">
      <c r="A2" s="74" t="s">
        <v>1</v>
      </c>
      <c r="B2" s="74"/>
    </row>
    <row r="3" spans="1:2" x14ac:dyDescent="0.25">
      <c r="A3" s="75" t="s">
        <v>75</v>
      </c>
      <c r="B3" s="75"/>
    </row>
    <row r="4" spans="1:2" x14ac:dyDescent="0.25">
      <c r="A4" s="76" t="s">
        <v>3</v>
      </c>
      <c r="B4" s="76"/>
    </row>
    <row r="5" spans="1:2" x14ac:dyDescent="0.25">
      <c r="A5" s="77" t="s">
        <v>76</v>
      </c>
      <c r="B5" s="77" t="s">
        <v>77</v>
      </c>
    </row>
    <row r="6" spans="1:2" x14ac:dyDescent="0.25">
      <c r="A6" s="78">
        <v>1</v>
      </c>
      <c r="B6" s="79" t="s">
        <v>6</v>
      </c>
    </row>
    <row r="7" spans="1:2" x14ac:dyDescent="0.25">
      <c r="A7" s="78">
        <v>2</v>
      </c>
      <c r="B7" s="79" t="s">
        <v>22</v>
      </c>
    </row>
    <row r="8" spans="1:2" x14ac:dyDescent="0.25">
      <c r="A8" s="78">
        <v>3</v>
      </c>
      <c r="B8" s="79" t="s">
        <v>78</v>
      </c>
    </row>
    <row r="9" spans="1:2" x14ac:dyDescent="0.25">
      <c r="A9" s="78">
        <v>4</v>
      </c>
      <c r="B9" s="79" t="s">
        <v>79</v>
      </c>
    </row>
    <row r="10" spans="1:2" x14ac:dyDescent="0.25">
      <c r="A10" s="78"/>
      <c r="B10" s="79"/>
    </row>
    <row r="11" spans="1:2" x14ac:dyDescent="0.25">
      <c r="A11" s="77"/>
      <c r="B11" s="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9" sqref="B9"/>
    </sheetView>
  </sheetViews>
  <sheetFormatPr baseColWidth="10" defaultRowHeight="15" x14ac:dyDescent="0.25"/>
  <cols>
    <col min="1" max="1" width="14.42578125" style="81" customWidth="1"/>
    <col min="2" max="2" width="66.7109375" style="81" customWidth="1"/>
  </cols>
  <sheetData>
    <row r="1" spans="1:2" x14ac:dyDescent="0.25">
      <c r="A1" s="74" t="s">
        <v>0</v>
      </c>
      <c r="B1" s="74"/>
    </row>
    <row r="2" spans="1:2" x14ac:dyDescent="0.25">
      <c r="A2" s="74" t="s">
        <v>1</v>
      </c>
      <c r="B2" s="74"/>
    </row>
    <row r="3" spans="1:2" x14ac:dyDescent="0.25">
      <c r="A3" s="80" t="s">
        <v>80</v>
      </c>
      <c r="B3" s="80"/>
    </row>
    <row r="4" spans="1:2" ht="36" customHeight="1" x14ac:dyDescent="0.25">
      <c r="A4" s="76" t="s">
        <v>3</v>
      </c>
      <c r="B4" s="76"/>
    </row>
    <row r="6" spans="1:2" x14ac:dyDescent="0.25">
      <c r="A6" s="82" t="s">
        <v>56</v>
      </c>
      <c r="B6" s="82"/>
    </row>
    <row r="7" spans="1:2" x14ac:dyDescent="0.25">
      <c r="A7" s="83"/>
      <c r="B7" s="83"/>
    </row>
    <row r="8" spans="1:2" x14ac:dyDescent="0.25">
      <c r="A8" s="84"/>
      <c r="B8" s="84"/>
    </row>
    <row r="9" spans="1:2" x14ac:dyDescent="0.25">
      <c r="A9" s="84"/>
      <c r="B9" s="85" t="s">
        <v>81</v>
      </c>
    </row>
    <row r="10" spans="1:2" x14ac:dyDescent="0.25">
      <c r="A10" s="83"/>
      <c r="B10" s="83"/>
    </row>
    <row r="11" spans="1:2" x14ac:dyDescent="0.25">
      <c r="A11" s="84"/>
      <c r="B11" s="84"/>
    </row>
    <row r="12" spans="1:2" x14ac:dyDescent="0.25">
      <c r="A12" s="84"/>
      <c r="B12" s="8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9" sqref="F9"/>
    </sheetView>
  </sheetViews>
  <sheetFormatPr baseColWidth="10" defaultRowHeight="15" x14ac:dyDescent="0.25"/>
  <cols>
    <col min="1" max="1" width="67.85546875" customWidth="1"/>
    <col min="2" max="2" width="20.28515625" customWidth="1"/>
    <col min="3" max="3" width="17.28515625" customWidth="1"/>
  </cols>
  <sheetData>
    <row r="1" spans="1:3" x14ac:dyDescent="0.25">
      <c r="A1" s="88" t="s">
        <v>82</v>
      </c>
      <c r="B1" s="88"/>
      <c r="C1" s="88"/>
    </row>
    <row r="2" spans="1:3" x14ac:dyDescent="0.25">
      <c r="A2" s="89" t="s">
        <v>83</v>
      </c>
      <c r="B2" s="89"/>
      <c r="C2" s="89"/>
    </row>
    <row r="3" spans="1:3" ht="15.75" thickBot="1" x14ac:dyDescent="0.3">
      <c r="A3" s="86"/>
      <c r="B3" s="87"/>
      <c r="C3" s="86"/>
    </row>
    <row r="4" spans="1:3" ht="15.75" thickTop="1" x14ac:dyDescent="0.25">
      <c r="A4" s="90" t="s">
        <v>84</v>
      </c>
      <c r="B4" s="91" t="s">
        <v>85</v>
      </c>
      <c r="C4" s="92" t="s">
        <v>86</v>
      </c>
    </row>
    <row r="5" spans="1:3" x14ac:dyDescent="0.25">
      <c r="A5" s="93" t="s">
        <v>87</v>
      </c>
      <c r="B5" s="94">
        <v>14224382</v>
      </c>
      <c r="C5">
        <v>1100121</v>
      </c>
    </row>
    <row r="6" spans="1:3" x14ac:dyDescent="0.25">
      <c r="A6" s="93"/>
      <c r="B6" s="95"/>
    </row>
    <row r="7" spans="1:3" x14ac:dyDescent="0.25">
      <c r="A7" s="93"/>
      <c r="B7" s="95"/>
    </row>
    <row r="8" spans="1:3" x14ac:dyDescent="0.25">
      <c r="A8" s="93"/>
      <c r="B8" s="95"/>
    </row>
    <row r="9" spans="1:3" x14ac:dyDescent="0.25">
      <c r="A9" s="93"/>
      <c r="B9" s="95"/>
    </row>
    <row r="10" spans="1:3" x14ac:dyDescent="0.25">
      <c r="A10" s="93"/>
      <c r="B10" s="95"/>
    </row>
    <row r="11" spans="1:3" x14ac:dyDescent="0.25">
      <c r="A11" s="93"/>
      <c r="B11" s="95"/>
    </row>
    <row r="12" spans="1:3" x14ac:dyDescent="0.25">
      <c r="A12" s="93"/>
      <c r="B12" s="95"/>
    </row>
    <row r="13" spans="1:3" ht="15.75" thickBot="1" x14ac:dyDescent="0.3">
      <c r="A13" s="93"/>
      <c r="B13" s="96"/>
    </row>
    <row r="14" spans="1:3" ht="15.75" thickTop="1" x14ac:dyDescent="0.25">
      <c r="A14" s="97" t="s">
        <v>56</v>
      </c>
      <c r="B14" s="98">
        <f>SUM(B5:B13)</f>
        <v>14224382</v>
      </c>
      <c r="C14" s="90"/>
    </row>
  </sheetData>
  <mergeCells count="2">
    <mergeCell ref="A1:C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CTG</vt:lpstr>
      <vt:lpstr>CA</vt:lpstr>
      <vt:lpstr>CFG</vt:lpstr>
      <vt:lpstr>PRIORIDADES DEL GASTO</vt:lpstr>
      <vt:lpstr>PROGRAMAS Y PROYECTOS</vt:lpstr>
      <vt:lpstr>ANALITICO DE PLAZAS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2021-02-08T21:23:49Z</dcterms:created>
  <dcterms:modified xsi:type="dcterms:W3CDTF">2021-02-08T21:31:35Z</dcterms:modified>
</cp:coreProperties>
</file>