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8325" yWindow="630" windowWidth="19170" windowHeight="1230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F26" i="1" s="1"/>
  <c r="F25" i="1"/>
  <c r="I25" i="1" s="1"/>
  <c r="F24" i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10" i="1" l="1"/>
  <c r="D37" i="1"/>
  <c r="F23" i="1"/>
  <c r="E37" i="1"/>
  <c r="H37" i="1"/>
  <c r="G37" i="1"/>
  <c r="I10" i="1"/>
  <c r="F7" i="1"/>
  <c r="F37" i="1" s="1"/>
  <c r="F19" i="1"/>
  <c r="I24" i="1"/>
  <c r="I23" i="1" s="1"/>
  <c r="I27" i="1"/>
  <c r="I26" i="1" s="1"/>
  <c r="I32" i="1"/>
  <c r="I31" i="1" s="1"/>
  <c r="I20" i="1"/>
  <c r="I19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<sst xmlns="http://schemas.openxmlformats.org/spreadsheetml/2006/main" count="66" uniqueCount="66">
  <si>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</si>
  <si>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</si>
  <si>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</si>
  <si>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</si>
  <si>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</si>
  <si>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</si>
  <si>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</si>
  <si>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</si>
  <si>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</si>
  <si>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</si>
  <si>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</si>
  <si>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</si>
  <si>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</si>
  <si>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</si>
  <si>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</si>
  <si>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</si>
  <si>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</si>
  <si>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</si>
  <si>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</si>
  <si>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</si>
  <si>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</si>
  <si>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</si>
  <si>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</si>
  <si>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</si>
  <si>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</si>
  <si>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</si>
  <si>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</si>
  <si>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</si>
  <si>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</si>
  <si>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</si>
  <si>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</si>
  <si>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</si>
  <si>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</si>
  <si>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</si>
  <si>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</si>
  <si>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</si>
  <si>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</si>
  <si>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</si>
  <si>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</si>
  <si>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</si>
  <si>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</si>
  <si>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</si>
  <si>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</si>
  <si>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</si>
  <si>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</si>
  <si>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</si>
  <si>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</si>
  <si>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</si>
  <si>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</si>
  <si>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</si>
  <si>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</si>
  <si>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</si>
  <si>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</si>
  <si>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</si>
  <si>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</si>
  <si>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</si>
  <si>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</si>
  <si>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</si>
  <si>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</si>
  <si>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</si>
  <si>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</si>
  <si>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</si>
  <si>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</si>
  <si>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</si>
  <si>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LA FERIA REGIONAL  PUERTA DE ORO DEL BAJÍO
GASTO POR CATEGORÍA PROGRAMÁTICA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</si>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</sst>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" xfId="9" applyFont="1" applyFill="1" applyBorder="1" applyAlignment="1">
      <alignment horizontal="center" vertical="center"/>
    </xf>
    <xf numFmtId="0" fontId="9" fillId="2" borderId="12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/>
    </xf>
    <xf numFmtId="0" fontId="9" fillId="2" borderId="0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10" xfId="9" applyNumberFormat="1" applyFont="1" applyFill="1" applyBorder="1" applyAlignment="1">
      <alignment horizontal="center" vertical="center" wrapText="1"/>
    </xf>
    <xf numFmtId="4" fontId="9" fillId="2" borderId="11" xfId="9" applyNumberFormat="1" applyFont="1" applyFill="1" applyBorder="1" applyAlignment="1">
      <alignment horizontal="center" vertical="center" wrapText="1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11" xfId="9" applyNumberFormat="1" applyFont="1" applyFill="1" applyBorder="1" applyAlignment="1">
      <alignment horizontal="center" vertical="center" wrapText="1"/>
    </xf>
  </cellXfs>
  <cellStyles count="34">
    <cellStyle name="Euro" xfId="1"/>
    <cellStyle name="Millares 2" xfId="2"/>
    <cellStyle name="Millares 2 2" xfId="3"/>
    <cellStyle name="Millares 2 2 2" xfId="25"/>
    <cellStyle name="Millares 2 2 3" xfId="18"/>
    <cellStyle name="Millares 2 3" xfId="4"/>
    <cellStyle name="Millares 2 3 2" xfId="26"/>
    <cellStyle name="Millares 2 3 3" xfId="19"/>
    <cellStyle name="Millares 2 4" xfId="24"/>
    <cellStyle name="Millares 2 5" xfId="17"/>
    <cellStyle name="Millares 3" xfId="5"/>
    <cellStyle name="Millares 3 2" xfId="27"/>
    <cellStyle name="Millares 3 3" xfId="20"/>
    <cellStyle name="Moneda 2" xfId="6"/>
    <cellStyle name="Moneda 2 2" xfId="28"/>
    <cellStyle name="Moneda 2 3" xfId="21"/>
    <cellStyle name="Normal" xfId="0" builtinId="0"/>
    <cellStyle name="Normal 2" xfId="7"/>
    <cellStyle name="Normal 2 2" xfId="8"/>
    <cellStyle name="Normal 2 3" xfId="33"/>
    <cellStyle name="Normal 2 4" xfId="29"/>
    <cellStyle name="Normal 2 5" xfId="22"/>
    <cellStyle name="Normal 3" xfId="9"/>
    <cellStyle name="Normal 3 2" xfId="30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2"/>
    <cellStyle name="Normal 6 3" xfId="31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676275</xdr:colOff>
      <xdr:row>2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showZeros="0" tabSelected="1" zoomScaleNormal="100" zoomScaleSheetLayoutView="90" workbookViewId="0">
      <selection activeCell="C13" sqref="C1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5" t="s">
        <v>64</v>
      </c>
      <c r="B1" s="26"/>
      <c r="C1" s="26"/>
      <c r="D1" s="26"/>
      <c r="E1" s="26"/>
      <c r="F1" s="26"/>
      <c r="G1" s="26"/>
      <c r="H1" s="26"/>
      <c r="I1" s="27"/>
    </row>
    <row r="2" spans="1:9" ht="15" customHeight="1" x14ac:dyDescent="0.2">
      <c r="A2" s="28" t="s">
        <v>30</v>
      </c>
      <c r="B2" s="29"/>
      <c r="C2" s="30"/>
      <c r="D2" s="26" t="s">
        <v>37</v>
      </c>
      <c r="E2" s="26"/>
      <c r="F2" s="26"/>
      <c r="G2" s="26"/>
      <c r="H2" s="26"/>
      <c r="I2" s="31" t="s">
        <v>35</v>
      </c>
    </row>
    <row r="3" spans="1:9" ht="24.95" customHeight="1" x14ac:dyDescent="0.2">
      <c r="A3" s="32"/>
      <c r="B3" s="33"/>
      <c r="C3" s="34"/>
      <c r="D3" s="35" t="s">
        <v>31</v>
      </c>
      <c r="E3" s="36" t="s">
        <v>40</v>
      </c>
      <c r="F3" s="36" t="s">
        <v>32</v>
      </c>
      <c r="G3" s="36" t="s">
        <v>33</v>
      </c>
      <c r="H3" s="37" t="s">
        <v>34</v>
      </c>
      <c r="I3" s="38"/>
    </row>
    <row r="4" spans="1:9" x14ac:dyDescent="0.2">
      <c r="A4" s="39"/>
      <c r="B4" s="40"/>
      <c r="C4" s="41"/>
      <c r="D4" s="42">
        <v>1</v>
      </c>
      <c r="E4" s="42">
        <v>2</v>
      </c>
      <c r="F4" s="42" t="s">
        <v>38</v>
      </c>
      <c r="G4" s="42">
        <v>4</v>
      </c>
      <c r="H4" s="42">
        <v>5</v>
      </c>
      <c r="I4" s="42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0</v>
      </c>
      <c r="E7" s="16">
        <f>SUM(E8:E9)</f>
        <v>0</v>
      </c>
      <c r="F7" s="16">
        <f t="shared" ref="F7:I7" si="0">SUM(F8:F9)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</row>
    <row r="8" spans="1:9" x14ac:dyDescent="0.2">
      <c r="A8" s="23" t="s">
        <v>41</v>
      </c>
      <c r="B8" s="7"/>
      <c r="C8" s="3" t="s">
        <v>1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4900615</v>
      </c>
      <c r="E10" s="16">
        <f>SUM(E11:E18)</f>
        <v>-1048500</v>
      </c>
      <c r="F10" s="16">
        <f>SUM(F11:F18)</f>
        <v>3852115</v>
      </c>
      <c r="G10" s="16">
        <f t="shared" ref="G10:I10" si="1">SUM(G11:G18)</f>
        <v>2499688.6800000002</v>
      </c>
      <c r="H10" s="16">
        <f t="shared" si="1"/>
        <v>2467170.7599999998</v>
      </c>
      <c r="I10" s="16">
        <f t="shared" si="1"/>
        <v>1352426.3199999998</v>
      </c>
    </row>
    <row r="11" spans="1:9" x14ac:dyDescent="0.2">
      <c r="A11" s="23" t="s">
        <v>46</v>
      </c>
      <c r="B11" s="7"/>
      <c r="C11" s="3" t="s">
        <v>4</v>
      </c>
      <c r="D11" s="17">
        <v>4900615</v>
      </c>
      <c r="E11" s="17">
        <v>-1048500</v>
      </c>
      <c r="F11" s="17">
        <f t="shared" ref="F11:F18" si="2">D11+E11</f>
        <v>3852115</v>
      </c>
      <c r="G11" s="17">
        <v>2499688.6800000002</v>
      </c>
      <c r="H11" s="17">
        <v>2467170.7599999998</v>
      </c>
      <c r="I11" s="17">
        <f t="shared" ref="I11:I18" si="3">F11-G11</f>
        <v>1352426.3199999998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0</v>
      </c>
      <c r="E19" s="16">
        <f>SUM(E20:E22)</f>
        <v>0</v>
      </c>
      <c r="F19" s="16">
        <f t="shared" ref="F19:I19" si="4">SUM(F20:F22)</f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</row>
    <row r="20" spans="1:9" x14ac:dyDescent="0.2">
      <c r="A20" s="23" t="s">
        <v>54</v>
      </c>
      <c r="B20" s="7"/>
      <c r="C20" s="3" t="s">
        <v>13</v>
      </c>
      <c r="D20" s="17">
        <v>0</v>
      </c>
      <c r="E20" s="17">
        <v>0</v>
      </c>
      <c r="F20" s="17">
        <f t="shared" ref="F20:F22" si="5">D20+E20</f>
        <v>0</v>
      </c>
      <c r="G20" s="17">
        <v>0</v>
      </c>
      <c r="H20" s="17">
        <v>0</v>
      </c>
      <c r="I20" s="17">
        <f t="shared" ref="I20:I22" si="6">F20-G20</f>
        <v>0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0</v>
      </c>
      <c r="E26" s="16">
        <f>SUM(E27:E30)</f>
        <v>0</v>
      </c>
      <c r="F26" s="16">
        <f t="shared" ref="F26:I26" si="10">SUM(F27:F30)</f>
        <v>0</v>
      </c>
      <c r="G26" s="16">
        <f t="shared" si="10"/>
        <v>0</v>
      </c>
      <c r="H26" s="16">
        <f t="shared" si="10"/>
        <v>0</v>
      </c>
      <c r="I26" s="16">
        <f t="shared" si="10"/>
        <v>0</v>
      </c>
    </row>
    <row r="27" spans="1:9" x14ac:dyDescent="0.2">
      <c r="A27" s="23" t="s">
        <v>56</v>
      </c>
      <c r="B27" s="7"/>
      <c r="C27" s="3" t="s">
        <v>20</v>
      </c>
      <c r="D27" s="17">
        <v>0</v>
      </c>
      <c r="E27" s="17">
        <v>0</v>
      </c>
      <c r="F27" s="17">
        <f t="shared" ref="F27:F30" si="11">D27+E27</f>
        <v>0</v>
      </c>
      <c r="G27" s="17">
        <v>0</v>
      </c>
      <c r="H27" s="17">
        <v>0</v>
      </c>
      <c r="I27" s="17">
        <f t="shared" ref="I27:I30" si="12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4900615</v>
      </c>
      <c r="E37" s="22">
        <f t="shared" ref="E37:I37" si="16">SUM(E7+E10+E19+E23+E26+E31)</f>
        <v>-1048500</v>
      </c>
      <c r="F37" s="22">
        <f t="shared" si="16"/>
        <v>3852115</v>
      </c>
      <c r="G37" s="22">
        <f t="shared" si="16"/>
        <v>2499688.6800000002</v>
      </c>
      <c r="H37" s="22">
        <f t="shared" si="16"/>
        <v>2467170.7599999998</v>
      </c>
      <c r="I37" s="22">
        <f t="shared" si="16"/>
        <v>1352426.3199999998</v>
      </c>
    </row>
    <row r="39" spans="1:9" x14ac:dyDescent="0.2">
      <c r="A39" s="24" t="s">
        <v>65</v>
      </c>
      <c r="B39" s="24"/>
      <c r="C39" s="24"/>
      <c r="D39" s="24"/>
      <c r="E39" s="24"/>
      <c r="F39" s="24"/>
      <c r="G39" s="24"/>
    </row>
  </sheetData>
  <sheetProtection formatCells="0" formatColumns="0" formatRows="0" autoFilter="0"/>
  <protectedRanges>
    <protectedRange sqref="B40:I65511 B38:I3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A1:I1"/>
    <mergeCell ref="A2:C4"/>
    <mergeCell ref="A39:G39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I9 D11:H18 D19:E35 G19:H35 D10:E10 G10:H10 D37:E37 G37:H37" unlockedFormula="1"/>
    <ignoredError sqref="I10:I35 F19:F35 F37 I37 F10" formula="1" unlockedFormula="1"/>
    <ignoredError sqref="I36 F3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2017-03-30T22:19:49Z</cp:lastPrinted>
  <dcterms:created xsi:type="dcterms:W3CDTF">2012-12-11T21:13:37Z</dcterms:created>
  <dcterms:modified xsi:type="dcterms:W3CDTF">2021-01-25T21:50:02Z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