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8325" yWindow="630" windowWidth="19170" windowHeight="1230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5" i="62" l="1"/>
  <c r="C15" i="62"/>
  <c r="C79" i="62" l="1"/>
  <c r="C78" i="62" s="1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D46" i="62" l="1"/>
  <c r="C46" i="62"/>
  <c r="C30" i="64" l="1"/>
  <c r="C7" i="64"/>
  <c r="C15" i="63"/>
  <c r="C7" i="63"/>
  <c r="C39" i="64" l="1"/>
  <c r="C20" i="63"/>
  <c r="H2" i="65"/>
  <c r="E2" i="62" l="1"/>
  <c r="E2" i="61"/>
</calcChain>
</file>

<file path=xl/sharedStrings.xml><?xml version="1.0" encoding="utf-8"?>
<sst xmlns="http://schemas.openxmlformats.org/spreadsheetml/2006/main" count="768" uniqueCount="545">
  <si>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</si>
  <si>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</si>
  <si>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</si>
  <si>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</si>
  <si>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</si>
  <si>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</si>
  <si>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</si>
  <si>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</si>
  <si>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</si>
  <si>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</si>
  <si>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</si>
  <si>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</si>
  <si>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</si>
  <si>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</si>
  <si>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</si>
  <si>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</si>
  <si>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</si>
  <si>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</si>
  <si>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</si>
  <si>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</si>
  <si>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</si>
  <si>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</si>
  <si>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</si>
  <si>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</si>
  <si>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</si>
  <si>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</si>
  <si>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</si>
  <si>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</si>
  <si>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</si>
  <si>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</si>
  <si>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</si>
  <si>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</si>
  <si>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</si>
  <si>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</si>
  <si>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</si>
  <si>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</si>
  <si>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</si>
  <si>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</si>
  <si>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</si>
  <si>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</si>
  <si>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</si>
  <si>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</si>
  <si>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</si>
  <si>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</si>
  <si>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</si>
  <si>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</si>
  <si>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</si>
  <si>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</si>
  <si>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</si>
  <si>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</si>
  <si>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</si>
  <si>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</si>
  <si>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</si>
  <si>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</si>
  <si>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</si>
  <si>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</si>
  <si>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</si>
  <si>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</si>
  <si>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</si>
  <si>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</si>
  <si>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</si>
  <si>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</si>
  <si>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</si>
  <si>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</si>
  <si>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</si>
  <si>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</si>
  <si>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</si>
  <si>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</si>
  <si>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</si>
  <si>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</si>
  <si>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</si>
  <si>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</si>
  <si>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</si>
  <si>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</si>
  <si>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</si>
  <si>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</si>
  <si>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</si>
  <si>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</si>
  <si>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</si>
  <si>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</si>
  <si>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</si>
  <si>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</si>
  <si>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</si>
  <si>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</si>
  <si>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</si>
  <si>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</si>
  <si>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</si>
  <si>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</si>
  <si>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</si>
  <si>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</si>
  <si>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</si>
  <si>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</si>
  <si>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</si>
  <si>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</si>
  <si>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</si>
  <si>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</si>
  <si>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</si>
  <si>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</si>
  <si>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</si>
  <si>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</si>
  <si>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</si>
  <si>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</si>
  <si>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</si>
  <si>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</si>
  <si>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</si>
  <si>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</si>
  <si>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</si>
  <si>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</si>
  <si>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</si>
  <si>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</si>
  <si>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</si>
  <si>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</si>
  <si>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</si>
  <si>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</si>
  <si>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</si>
  <si>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</si>
  <si>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</si>
  <si>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</si>
  <si>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</si>
  <si>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</si>
  <si>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</si>
  <si>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</si>
  <si>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</si>
  <si>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</si>
  <si>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</si>
  <si>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</si>
  <si>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</si>
  <si>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</si>
  <si>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</si>
  <si>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</si>
  <si>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</si>
  <si>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</si>
  <si>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</si>
  <si>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</si>
  <si>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</si>
  <si>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</si>
  <si>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</si>
  <si>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</si>
  <si>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</si>
  <si>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</si>
  <si>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</si>
  <si>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</si>
  <si>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</si>
  <si>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</si>
  <si>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</si>
  <si>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</si>
  <si>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</si>
  <si>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</si>
  <si>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</si>
  <si>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</si>
  <si>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</si>
  <si>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</si>
  <si>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</si>
  <si>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</si>
  <si>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</si>
  <si>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</si>
  <si>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</si>
  <si>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</si>
  <si>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</si>
  <si>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</si>
  <si>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</si>
  <si>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</si>
  <si>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</si>
  <si>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</si>
  <si>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</si>
  <si>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</si>
  <si>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</si>
  <si>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</si>
  <si>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</si>
  <si>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</si>
  <si>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</si>
  <si>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</si>
  <si>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</si>
  <si>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</si>
  <si>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</si>
  <si>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</si>
  <si>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</si>
  <si>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</si>
  <si>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</si>
  <si>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</si>
  <si>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</si>
  <si>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</si>
  <si>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</si>
  <si>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</si>
  <si>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</si>
  <si>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</si>
  <si>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</si>
  <si>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</si>
  <si>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</si>
  <si>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</si>
  <si>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</si>
  <si>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</si>
  <si>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</si>
  <si>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</si>
  <si>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</si>
  <si>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</si>
  <si>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</si>
  <si>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</si>
  <si>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</si>
  <si>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</si>
  <si>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</si>
  <si>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</si>
  <si>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</si>
  <si>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</si>
  <si>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</si>
  <si>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</si>
  <si>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</si>
  <si>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</si>
  <si>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</si>
  <si>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</si>
  <si>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</si>
  <si>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</si>
  <si>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</si>
  <si>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</si>
  <si>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</si>
  <si>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</si>
  <si>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</si>
  <si>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</si>
  <si>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</si>
  <si>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</si>
  <si>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</si>
  <si>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</si>
  <si>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</si>
  <si>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</si>
  <si>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</si>
  <si>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</si>
  <si>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</si>
  <si>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</si>
  <si>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</si>
  <si>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</si>
  <si>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</si>
  <si>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</si>
  <si>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</si>
  <si>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</si>
  <si>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</si>
  <si>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</si>
  <si>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</si>
  <si>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</si>
  <si>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</si>
  <si>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</si>
  <si>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</si>
  <si>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</si>
  <si>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</si>
  <si>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</si>
  <si>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</si>
  <si>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</si>
  <si>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</si>
  <si>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</si>
  <si>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</si>
  <si>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</si>
  <si>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</si>
  <si>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</si>
  <si>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</si>
  <si>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</si>
  <si>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</si>
  <si>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</si>
  <si>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</si>
  <si>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</si>
  <si>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</si>
  <si>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</si>
  <si>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</si>
  <si>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</si>
  <si>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</si>
  <si>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</si>
  <si>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</si>
  <si>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</si>
  <si>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</si>
  <si>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</si>
  <si>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</si>
  <si>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</si>
  <si>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</si>
  <si>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</si>
  <si>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</si>
  <si>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</si>
  <si>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</si>
  <si>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</si>
  <si>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</si>
  <si>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</si>
  <si>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</si>
  <si>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</si>
  <si>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</si>
  <si>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</si>
  <si>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</si>
  <si>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</si>
  <si>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</si>
  <si>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</si>
  <si>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</si>
  <si>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</si>
  <si>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</si>
  <si>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</si>
  <si>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</si>
  <si>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</si>
  <si>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</si>
  <si>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</si>
  <si>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</si>
  <si>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</si>
  <si>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</si>
  <si>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</si>
  <si>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</si>
  <si>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</si>
  <si>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</si>
  <si>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</si>
  <si>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</si>
  <si>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</si>
  <si>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</si>
  <si>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</si>
  <si>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</si>
  <si>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</si>
  <si>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</si>
  <si>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</si>
  <si>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</si>
  <si>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</si>
  <si>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</si>
  <si>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</si>
  <si>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</si>
  <si>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</si>
  <si>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</si>
  <si>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</si>
  <si>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</si>
  <si>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</si>
  <si>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</si>
  <si>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</si>
  <si>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</si>
  <si>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</si>
  <si>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</si>
  <si>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</si>
  <si>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</si>
  <si>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</si>
  <si>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</si>
  <si>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</si>
  <si>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</si>
  <si>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</si>
  <si>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</si>
  <si>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</si>
  <si>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</si>
  <si>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</si>
  <si>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</si>
  <si>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</si>
  <si>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</si>
  <si>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</si>
  <si>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</si>
  <si>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</si>
  <si>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</si>
  <si>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</si>
  <si>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</si>
  <si>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</si>
  <si>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</si>
  <si>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</si>
  <si>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</si>
  <si>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</si>
  <si>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</si>
  <si>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</si>
  <si>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</si>
  <si>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</si>
  <si>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</si>
  <si>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</si>
  <si>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</si>
  <si>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</si>
  <si>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</si>
  <si>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</si>
  <si>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</si>
  <si>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</si>
  <si>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</si>
  <si>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</si>
  <si>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</si>
  <si>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</si>
  <si>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</si>
  <si>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</si>
  <si>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</si>
  <si>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</si>
  <si>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</si>
  <si>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</si>
  <si>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</si>
  <si>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</si>
  <si>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</si>
  <si>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</si>
  <si>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</si>
  <si>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</si>
  <si>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</si>
  <si>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</si>
  <si>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</si>
  <si>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</si>
  <si>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</si>
  <si>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</si>
  <si>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</si>
  <si>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</si>
  <si>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</si>
  <si>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</si>
  <si>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</si>
  <si>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</si>
  <si>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</si>
  <si>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</si>
  <si>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</si>
  <si>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</si>
  <si>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</si>
  <si>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</si>
  <si>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</si>
  <si>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</si>
  <si>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</si>
  <si>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</si>
  <si>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</si>
  <si>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</si>
  <si>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</si>
  <si>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</si>
  <si>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</si>
  <si>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</si>
  <si>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</si>
  <si>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</si>
  <si>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</si>
  <si>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</si>
  <si>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</si>
  <si>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</si>
  <si>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</si>
  <si>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</si>
  <si>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</si>
  <si>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</si>
  <si>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</si>
  <si>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</si>
  <si>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</si>
  <si>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</si>
  <si>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</si>
  <si>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</si>
  <si>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</si>
  <si>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</si>
  <si>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</si>
  <si>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</si>
  <si>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</si>
  <si>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</si>
  <si>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</si>
  <si>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</si>
  <si>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</si>
  <si>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</si>
  <si>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</si>
  <si>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</si>
  <si>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</si>
  <si>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</si>
  <si>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</si>
  <si>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</si>
  <si>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</si>
  <si>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</si>
  <si>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</si>
  <si>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</si>
  <si>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</si>
  <si>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</si>
  <si>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</si>
  <si>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</si>
  <si>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</si>
  <si>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</si>
  <si>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</si>
  <si>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</si>
  <si>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</si>
  <si>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</si>
  <si>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</si>
  <si>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</si>
  <si>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</si>
  <si>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</si>
  <si>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</si>
  <si>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</si>
  <si>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</si>
  <si>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</si>
  <si>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</si>
  <si>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</si>
  <si>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</si>
  <si>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</si>
  <si>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</si>
  <si>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</si>
  <si>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</si>
  <si>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</si>
  <si>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</si>
  <si>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</si>
  <si>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</si>
  <si>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</si>
  <si>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</si>
  <si>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</si>
  <si>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</si>
  <si>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</si>
  <si>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</si>
  <si>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</si>
  <si>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</si>
  <si>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</si>
  <si>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</si>
  <si>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</si>
  <si>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</si>
  <si>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</si>
  <si>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</si>
  <si>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</si>
  <si>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</si>
  <si>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</si>
  <si>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</si>
  <si>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</si>
  <si>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</si>
  <si>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</si>
  <si>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</si>
  <si>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</si>
  <si>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</si>
  <si>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</si>
  <si>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</si>
  <si>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</si>
  <si>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</si>
  <si>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</si>
  <si>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</si>
  <si>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</si>
  <si>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</si>
  <si>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</si>
  <si>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</si>
  <si>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</si>
  <si>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</si>
  <si>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</si>
  <si>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</si>
  <si>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</si>
  <si>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</si>
  <si>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</si>
  <si>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</si>
  <si>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</si>
  <si>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</si>
  <si>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</si>
  <si>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</si>
  <si>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</si>
  <si>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</si>
  <si>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</si>
  <si>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</si>
  <si>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</si>
  <si>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</si>
  <si>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</si>
  <si>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</si>
  <si>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</si>
  <si>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</si>
  <si>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</si>
  <si>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</si>
  <si>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</si>
  <si>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</si>
  <si>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</si>
  <si>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</si>
  <si>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</si>
  <si>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</si>
  <si>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</si>
  <si>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</si>
  <si>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</si>
  <si>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</si>
  <si>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</si>
  <si>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</si>
  <si>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DE LA FERIA REGIONAL  PUERTA DE ORO DEL BAJÍO</t>
  </si>
  <si>
    <t>CORRESPONDIENTE DEL 1 DE ENERO AL 31 DE DICIEMBRE DEL 2020</t>
  </si>
  <si>
    <t>“Bajo protesta de decir verdad declaramos que los Estados Financieros y sus notas, son razonablemente correctos y son responsabilidad del emisor”.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</si>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</sst>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</cellStyleXfs>
  <cellXfs count="13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5" fillId="0" borderId="0" xfId="16"/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vertical="top"/>
      <protection locked="0"/>
    </xf>
    <xf numFmtId="4" fontId="2" fillId="0" borderId="0" xfId="3" applyNumberFormat="1" applyFont="1" applyAlignment="1" applyProtection="1">
      <alignment vertical="top" wrapText="1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2" fillId="0" borderId="0" xfId="3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</cellXfs>
  <cellStyles count="38">
    <cellStyle name="Euro" xfId="17"/>
    <cellStyle name="Hipervínculo" xfId="11" builtinId="8"/>
    <cellStyle name="Millares 2" xfId="1"/>
    <cellStyle name="Millares 2 2" xfId="15"/>
    <cellStyle name="Millares 2 2 2" xfId="30"/>
    <cellStyle name="Millares 2 2 3" xfId="19"/>
    <cellStyle name="Millares 2 3" xfId="20"/>
    <cellStyle name="Millares 2 3 2" xfId="31"/>
    <cellStyle name="Millares 2 4" xfId="29"/>
    <cellStyle name="Millares 2 5" xfId="18"/>
    <cellStyle name="Millares 3" xfId="21"/>
    <cellStyle name="Millares 3 2" xfId="32"/>
    <cellStyle name="Moneda 2" xfId="22"/>
    <cellStyle name="Moneda 2 2" xfId="33"/>
    <cellStyle name="Normal" xfId="0" builtinId="0"/>
    <cellStyle name="Normal 2" xfId="2"/>
    <cellStyle name="Normal 2 2" xfId="3"/>
    <cellStyle name="Normal 2 3" xfId="9"/>
    <cellStyle name="Normal 2 3 2" xfId="37"/>
    <cellStyle name="Normal 2 4" xfId="34"/>
    <cellStyle name="Normal 3" xfId="8"/>
    <cellStyle name="Normal 3 2" xfId="10"/>
    <cellStyle name="Normal 3 2 2" xfId="13"/>
    <cellStyle name="Normal 3 3" xfId="12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6 2 2" xfId="36"/>
    <cellStyle name="Normal 6 3" xfId="35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8" t="s">
        <v>541</v>
      </c>
      <c r="B1" s="108"/>
      <c r="C1" s="15"/>
      <c r="D1" s="12" t="s">
        <v>529</v>
      </c>
      <c r="E1" s="13">
        <v>2020</v>
      </c>
    </row>
    <row r="2" spans="1:5" ht="18.95" customHeight="1" x14ac:dyDescent="0.2">
      <c r="A2" s="109" t="s">
        <v>528</v>
      </c>
      <c r="B2" s="109"/>
      <c r="C2" s="34"/>
      <c r="D2" s="12" t="s">
        <v>530</v>
      </c>
      <c r="E2" s="15" t="s">
        <v>532</v>
      </c>
    </row>
    <row r="3" spans="1:5" ht="18.95" customHeight="1" x14ac:dyDescent="0.2">
      <c r="A3" s="110" t="s">
        <v>542</v>
      </c>
      <c r="B3" s="110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3" spans="1:2" x14ac:dyDescent="0.2">
      <c r="A43" s="133" t="s">
        <v>544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G25" sqref="G25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11" t="s">
        <v>541</v>
      </c>
      <c r="B1" s="112"/>
      <c r="C1" s="112"/>
      <c r="D1" s="112"/>
      <c r="E1" s="112"/>
      <c r="F1" s="112"/>
      <c r="G1" s="12" t="s">
        <v>529</v>
      </c>
      <c r="H1" s="23">
        <v>2020</v>
      </c>
    </row>
    <row r="2" spans="1:8" s="14" customFormat="1" ht="18.95" customHeight="1" x14ac:dyDescent="0.25">
      <c r="A2" s="111" t="s">
        <v>533</v>
      </c>
      <c r="B2" s="112"/>
      <c r="C2" s="112"/>
      <c r="D2" s="112"/>
      <c r="E2" s="112"/>
      <c r="F2" s="112"/>
      <c r="G2" s="12" t="s">
        <v>534</v>
      </c>
      <c r="H2" s="23" t="s">
        <v>532</v>
      </c>
    </row>
    <row r="3" spans="1:8" s="14" customFormat="1" ht="18.95" customHeight="1" x14ac:dyDescent="0.25">
      <c r="A3" s="111" t="s">
        <v>542</v>
      </c>
      <c r="B3" s="112"/>
      <c r="C3" s="112"/>
      <c r="D3" s="112"/>
      <c r="E3" s="112"/>
      <c r="F3" s="112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5346.77</v>
      </c>
      <c r="D20" s="22">
        <v>5346.77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16712841.220000001</v>
      </c>
      <c r="D23" s="22">
        <v>16712841.220000001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2795</v>
      </c>
      <c r="D24" s="22">
        <v>2795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121458.63</v>
      </c>
      <c r="D25" s="22">
        <v>121458.63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v>1180566.46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165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1180566.46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v>4140535.66</v>
      </c>
      <c r="D62" s="22">
        <v>423461.96</v>
      </c>
      <c r="E62" s="22">
        <v>-1891226.9</v>
      </c>
    </row>
    <row r="63" spans="1:9" x14ac:dyDescent="0.2">
      <c r="A63" s="20">
        <v>1241</v>
      </c>
      <c r="B63" s="18" t="s">
        <v>173</v>
      </c>
      <c r="C63" s="22">
        <v>146773.75</v>
      </c>
      <c r="D63" s="22">
        <v>20323.330000000002</v>
      </c>
      <c r="E63" s="22">
        <v>-87797.37</v>
      </c>
    </row>
    <row r="64" spans="1:9" x14ac:dyDescent="0.2">
      <c r="A64" s="20">
        <v>1242</v>
      </c>
      <c r="B64" s="18" t="s">
        <v>174</v>
      </c>
      <c r="C64" s="22">
        <v>53000</v>
      </c>
      <c r="D64" s="22">
        <v>5300</v>
      </c>
      <c r="E64" s="22">
        <v>-21200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298499.49</v>
      </c>
      <c r="D66" s="22">
        <v>38399.75</v>
      </c>
      <c r="E66" s="22">
        <v>-298499.49</v>
      </c>
    </row>
    <row r="67" spans="1:9" x14ac:dyDescent="0.2">
      <c r="A67" s="20">
        <v>1245</v>
      </c>
      <c r="B67" s="18" t="s">
        <v>177</v>
      </c>
      <c r="C67" s="22">
        <v>14500</v>
      </c>
      <c r="D67" s="22">
        <v>1450</v>
      </c>
      <c r="E67" s="22">
        <v>-5800</v>
      </c>
    </row>
    <row r="68" spans="1:9" x14ac:dyDescent="0.2">
      <c r="A68" s="20">
        <v>1246</v>
      </c>
      <c r="B68" s="18" t="s">
        <v>178</v>
      </c>
      <c r="C68" s="22">
        <v>3612182.42</v>
      </c>
      <c r="D68" s="22">
        <v>357988.88</v>
      </c>
      <c r="E68" s="22">
        <v>-1477930.04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15580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v>5290</v>
      </c>
      <c r="D74" s="22">
        <v>529</v>
      </c>
      <c r="E74" s="22">
        <v>0</v>
      </c>
    </row>
    <row r="75" spans="1:9" x14ac:dyDescent="0.2">
      <c r="A75" s="20">
        <v>1251</v>
      </c>
      <c r="B75" s="18" t="s">
        <v>183</v>
      </c>
      <c r="C75" s="22">
        <v>5290</v>
      </c>
      <c r="D75" s="22">
        <v>529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v>1213293.2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1213293.2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v>10313785.42</v>
      </c>
      <c r="D110" s="22">
        <v>10313785.42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206</v>
      </c>
      <c r="C111" s="22">
        <v>98180.52</v>
      </c>
      <c r="D111" s="22">
        <v>98180.52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2113397.21</v>
      </c>
      <c r="D112" s="22">
        <v>2113397.21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150939.07</v>
      </c>
      <c r="D113" s="22">
        <v>150939.07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73616.27</v>
      </c>
      <c r="D117" s="22">
        <v>73616.27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7877652.3499999996</v>
      </c>
      <c r="D119" s="22">
        <v>7877652.3499999996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B22" sqref="B22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9" t="s">
        <v>541</v>
      </c>
      <c r="B1" s="109"/>
      <c r="C1" s="109"/>
      <c r="D1" s="12" t="s">
        <v>529</v>
      </c>
      <c r="E1" s="23">
        <v>2020</v>
      </c>
    </row>
    <row r="2" spans="1:5" s="14" customFormat="1" ht="18.95" customHeight="1" x14ac:dyDescent="0.25">
      <c r="A2" s="109" t="s">
        <v>536</v>
      </c>
      <c r="B2" s="109"/>
      <c r="C2" s="109"/>
      <c r="D2" s="12" t="s">
        <v>534</v>
      </c>
      <c r="E2" s="23" t="s">
        <v>532</v>
      </c>
    </row>
    <row r="3" spans="1:5" s="14" customFormat="1" ht="18.95" customHeight="1" x14ac:dyDescent="0.25">
      <c r="A3" s="109" t="s">
        <v>542</v>
      </c>
      <c r="B3" s="109"/>
      <c r="C3" s="109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v>12653.78</v>
      </c>
      <c r="D8" s="98"/>
      <c r="E8" s="47"/>
    </row>
    <row r="9" spans="1:5" x14ac:dyDescent="0.2">
      <c r="A9" s="48">
        <v>4110</v>
      </c>
      <c r="B9" s="49" t="s">
        <v>241</v>
      </c>
      <c r="C9" s="53"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v>552.78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552.78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v>12101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12101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v>2383000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v>2383000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2383000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v>2923679.6400000006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v>2499688.6800000006</v>
      </c>
      <c r="D100" s="55">
        <v>0.85498036303320846</v>
      </c>
      <c r="E100" s="54"/>
    </row>
    <row r="101" spans="1:5" x14ac:dyDescent="0.2">
      <c r="A101" s="52">
        <v>5110</v>
      </c>
      <c r="B101" s="49" t="s">
        <v>296</v>
      </c>
      <c r="C101" s="53">
        <v>1541700.5500000003</v>
      </c>
      <c r="D101" s="55">
        <v>0.52731514387123479</v>
      </c>
      <c r="E101" s="54"/>
    </row>
    <row r="102" spans="1:5" x14ac:dyDescent="0.2">
      <c r="A102" s="52">
        <v>5111</v>
      </c>
      <c r="B102" s="49" t="s">
        <v>297</v>
      </c>
      <c r="C102" s="53">
        <v>786217.79</v>
      </c>
      <c r="D102" s="55">
        <v>0.26891379590412301</v>
      </c>
      <c r="E102" s="54"/>
    </row>
    <row r="103" spans="1:5" x14ac:dyDescent="0.2">
      <c r="A103" s="52">
        <v>5112</v>
      </c>
      <c r="B103" s="49" t="s">
        <v>298</v>
      </c>
      <c r="C103" s="53">
        <v>342303.12</v>
      </c>
      <c r="D103" s="55">
        <v>0.1170795580051992</v>
      </c>
      <c r="E103" s="54"/>
    </row>
    <row r="104" spans="1:5" x14ac:dyDescent="0.2">
      <c r="A104" s="52">
        <v>5113</v>
      </c>
      <c r="B104" s="49" t="s">
        <v>299</v>
      </c>
      <c r="C104" s="53">
        <v>141366.56</v>
      </c>
      <c r="D104" s="55">
        <v>4.8352274327839818E-2</v>
      </c>
      <c r="E104" s="54"/>
    </row>
    <row r="105" spans="1:5" x14ac:dyDescent="0.2">
      <c r="A105" s="52">
        <v>5114</v>
      </c>
      <c r="B105" s="49" t="s">
        <v>300</v>
      </c>
      <c r="C105" s="53">
        <v>213484.07</v>
      </c>
      <c r="D105" s="55">
        <v>7.3018967974206622E-2</v>
      </c>
      <c r="E105" s="54"/>
    </row>
    <row r="106" spans="1:5" x14ac:dyDescent="0.2">
      <c r="A106" s="52">
        <v>5115</v>
      </c>
      <c r="B106" s="49" t="s">
        <v>301</v>
      </c>
      <c r="C106" s="53">
        <v>58329.01</v>
      </c>
      <c r="D106" s="55">
        <v>1.9950547659866043E-2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303</v>
      </c>
      <c r="C108" s="53">
        <v>44904.119999999995</v>
      </c>
      <c r="D108" s="55">
        <v>1.5358768924491326E-2</v>
      </c>
      <c r="E108" s="54"/>
    </row>
    <row r="109" spans="1:5" x14ac:dyDescent="0.2">
      <c r="A109" s="52">
        <v>5121</v>
      </c>
      <c r="B109" s="49" t="s">
        <v>304</v>
      </c>
      <c r="C109" s="53">
        <v>10987.66</v>
      </c>
      <c r="D109" s="55">
        <v>3.758161410598323E-3</v>
      </c>
      <c r="E109" s="54"/>
    </row>
    <row r="110" spans="1:5" x14ac:dyDescent="0.2">
      <c r="A110" s="52">
        <v>5122</v>
      </c>
      <c r="B110" s="49" t="s">
        <v>305</v>
      </c>
      <c r="C110" s="53">
        <v>0</v>
      </c>
      <c r="D110" s="55">
        <v>0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307</v>
      </c>
      <c r="C112" s="53">
        <v>0</v>
      </c>
      <c r="D112" s="55">
        <v>0</v>
      </c>
      <c r="E112" s="54"/>
    </row>
    <row r="113" spans="1:5" x14ac:dyDescent="0.2">
      <c r="A113" s="52">
        <v>5125</v>
      </c>
      <c r="B113" s="49" t="s">
        <v>308</v>
      </c>
      <c r="C113" s="53">
        <v>0</v>
      </c>
      <c r="D113" s="55">
        <v>0</v>
      </c>
      <c r="E113" s="54"/>
    </row>
    <row r="114" spans="1:5" x14ac:dyDescent="0.2">
      <c r="A114" s="52">
        <v>5126</v>
      </c>
      <c r="B114" s="49" t="s">
        <v>309</v>
      </c>
      <c r="C114" s="53">
        <v>33916.46</v>
      </c>
      <c r="D114" s="55">
        <v>1.1600607513893003E-2</v>
      </c>
      <c r="E114" s="54"/>
    </row>
    <row r="115" spans="1:5" x14ac:dyDescent="0.2">
      <c r="A115" s="52">
        <v>5127</v>
      </c>
      <c r="B115" s="49" t="s">
        <v>310</v>
      </c>
      <c r="C115" s="53">
        <v>0</v>
      </c>
      <c r="D115" s="55">
        <v>0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312</v>
      </c>
      <c r="C117" s="53">
        <v>0</v>
      </c>
      <c r="D117" s="55">
        <v>0</v>
      </c>
      <c r="E117" s="54"/>
    </row>
    <row r="118" spans="1:5" x14ac:dyDescent="0.2">
      <c r="A118" s="52">
        <v>5130</v>
      </c>
      <c r="B118" s="49" t="s">
        <v>313</v>
      </c>
      <c r="C118" s="53">
        <v>913084.01</v>
      </c>
      <c r="D118" s="55">
        <v>0.31230645023748216</v>
      </c>
      <c r="E118" s="54"/>
    </row>
    <row r="119" spans="1:5" x14ac:dyDescent="0.2">
      <c r="A119" s="52">
        <v>5131</v>
      </c>
      <c r="B119" s="49" t="s">
        <v>314</v>
      </c>
      <c r="C119" s="53">
        <v>123590</v>
      </c>
      <c r="D119" s="55">
        <v>4.2272073283651547E-2</v>
      </c>
      <c r="E119" s="54"/>
    </row>
    <row r="120" spans="1:5" x14ac:dyDescent="0.2">
      <c r="A120" s="52">
        <v>5132</v>
      </c>
      <c r="B120" s="49" t="s">
        <v>315</v>
      </c>
      <c r="C120" s="53">
        <v>17400</v>
      </c>
      <c r="D120" s="55">
        <v>5.9514044432036322E-3</v>
      </c>
      <c r="E120" s="54"/>
    </row>
    <row r="121" spans="1:5" x14ac:dyDescent="0.2">
      <c r="A121" s="52">
        <v>5133</v>
      </c>
      <c r="B121" s="49" t="s">
        <v>316</v>
      </c>
      <c r="C121" s="53">
        <v>332828.81</v>
      </c>
      <c r="D121" s="55">
        <v>0.11383901486552744</v>
      </c>
      <c r="E121" s="54"/>
    </row>
    <row r="122" spans="1:5" x14ac:dyDescent="0.2">
      <c r="A122" s="52">
        <v>5134</v>
      </c>
      <c r="B122" s="49" t="s">
        <v>317</v>
      </c>
      <c r="C122" s="53">
        <v>28307.99</v>
      </c>
      <c r="D122" s="55">
        <v>9.6823159462163227E-3</v>
      </c>
      <c r="E122" s="54"/>
    </row>
    <row r="123" spans="1:5" x14ac:dyDescent="0.2">
      <c r="A123" s="52">
        <v>5135</v>
      </c>
      <c r="B123" s="49" t="s">
        <v>318</v>
      </c>
      <c r="C123" s="53">
        <v>343843.31</v>
      </c>
      <c r="D123" s="55">
        <v>0.11760635648849678</v>
      </c>
      <c r="E123" s="54"/>
    </row>
    <row r="124" spans="1:5" x14ac:dyDescent="0.2">
      <c r="A124" s="52">
        <v>5136</v>
      </c>
      <c r="B124" s="49" t="s">
        <v>319</v>
      </c>
      <c r="C124" s="53">
        <v>19982.16</v>
      </c>
      <c r="D124" s="55">
        <v>6.8345928625750518E-3</v>
      </c>
      <c r="E124" s="54"/>
    </row>
    <row r="125" spans="1:5" x14ac:dyDescent="0.2">
      <c r="A125" s="52">
        <v>5137</v>
      </c>
      <c r="B125" s="49" t="s">
        <v>320</v>
      </c>
      <c r="C125" s="53">
        <v>96</v>
      </c>
      <c r="D125" s="55">
        <v>3.2835334859054527E-5</v>
      </c>
      <c r="E125" s="54"/>
    </row>
    <row r="126" spans="1:5" x14ac:dyDescent="0.2">
      <c r="A126" s="52">
        <v>5138</v>
      </c>
      <c r="B126" s="49" t="s">
        <v>321</v>
      </c>
      <c r="C126" s="53">
        <v>16800.59</v>
      </c>
      <c r="D126" s="55">
        <v>5.7463854008300294E-3</v>
      </c>
      <c r="E126" s="54"/>
    </row>
    <row r="127" spans="1:5" x14ac:dyDescent="0.2">
      <c r="A127" s="52">
        <v>5139</v>
      </c>
      <c r="B127" s="49" t="s">
        <v>322</v>
      </c>
      <c r="C127" s="53">
        <v>30235.15</v>
      </c>
      <c r="D127" s="55">
        <v>1.0341471612122318E-2</v>
      </c>
      <c r="E127" s="54"/>
    </row>
    <row r="128" spans="1:5" x14ac:dyDescent="0.2">
      <c r="A128" s="52">
        <v>5200</v>
      </c>
      <c r="B128" s="49" t="s">
        <v>323</v>
      </c>
      <c r="C128" s="53">
        <v>0</v>
      </c>
      <c r="D128" s="55">
        <v>0</v>
      </c>
      <c r="E128" s="54"/>
    </row>
    <row r="129" spans="1:5" x14ac:dyDescent="0.2">
      <c r="A129" s="52">
        <v>5210</v>
      </c>
      <c r="B129" s="49" t="s">
        <v>324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327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274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275</v>
      </c>
      <c r="C138" s="53">
        <v>0</v>
      </c>
      <c r="D138" s="55"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276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339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342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344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350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353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269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270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271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360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361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364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367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370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371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374</v>
      </c>
      <c r="C186" s="53">
        <v>423990.96</v>
      </c>
      <c r="D186" s="55">
        <v>0.1450196369667916</v>
      </c>
      <c r="E186" s="54"/>
    </row>
    <row r="187" spans="1:5" x14ac:dyDescent="0.2">
      <c r="A187" s="52">
        <v>5510</v>
      </c>
      <c r="B187" s="49" t="s">
        <v>375</v>
      </c>
      <c r="C187" s="53">
        <v>423990.96</v>
      </c>
      <c r="D187" s="55">
        <v>0.1450196369667916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380</v>
      </c>
      <c r="C192" s="53">
        <v>423461.96</v>
      </c>
      <c r="D192" s="55">
        <v>0.14483870059032869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382</v>
      </c>
      <c r="C194" s="53">
        <v>529</v>
      </c>
      <c r="D194" s="55">
        <v>1.8093637646291504E-4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385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391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392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393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401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3" t="s">
        <v>541</v>
      </c>
      <c r="B1" s="113"/>
      <c r="C1" s="113"/>
      <c r="D1" s="25" t="s">
        <v>529</v>
      </c>
      <c r="E1" s="26">
        <v>2020</v>
      </c>
    </row>
    <row r="2" spans="1:5" ht="18.95" customHeight="1" x14ac:dyDescent="0.2">
      <c r="A2" s="113" t="s">
        <v>537</v>
      </c>
      <c r="B2" s="113"/>
      <c r="C2" s="113"/>
      <c r="D2" s="12" t="s">
        <v>534</v>
      </c>
      <c r="E2" s="26" t="str">
        <f>ESF!H2</f>
        <v>TRIMESTRAL</v>
      </c>
    </row>
    <row r="3" spans="1:5" ht="18.95" customHeight="1" x14ac:dyDescent="0.2">
      <c r="A3" s="113" t="s">
        <v>542</v>
      </c>
      <c r="B3" s="113"/>
      <c r="C3" s="113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595402.38</v>
      </c>
    </row>
    <row r="9" spans="1:5" x14ac:dyDescent="0.2">
      <c r="A9" s="31">
        <v>3120</v>
      </c>
      <c r="B9" s="27" t="s">
        <v>403</v>
      </c>
      <c r="C9" s="32">
        <v>1061565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-528025.86</v>
      </c>
    </row>
    <row r="15" spans="1:5" x14ac:dyDescent="0.2">
      <c r="A15" s="31">
        <v>3220</v>
      </c>
      <c r="B15" s="27" t="s">
        <v>407</v>
      </c>
      <c r="C15" s="32">
        <v>10066654.01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G22" sqref="G22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3" t="s">
        <v>541</v>
      </c>
      <c r="B1" s="113"/>
      <c r="C1" s="113"/>
      <c r="D1" s="25" t="s">
        <v>529</v>
      </c>
      <c r="E1" s="26">
        <v>2020</v>
      </c>
    </row>
    <row r="2" spans="1:5" s="33" customFormat="1" ht="18.95" customHeight="1" x14ac:dyDescent="0.25">
      <c r="A2" s="113" t="s">
        <v>538</v>
      </c>
      <c r="B2" s="113"/>
      <c r="C2" s="113"/>
      <c r="D2" s="12" t="s">
        <v>534</v>
      </c>
      <c r="E2" s="26" t="str">
        <f>ESF!H2</f>
        <v>TRIMESTRAL</v>
      </c>
    </row>
    <row r="3" spans="1:5" s="33" customFormat="1" ht="18.95" customHeight="1" x14ac:dyDescent="0.25">
      <c r="A3" s="113" t="s">
        <v>542</v>
      </c>
      <c r="B3" s="113"/>
      <c r="C3" s="113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105053.3</v>
      </c>
      <c r="D10" s="32">
        <v>351946.5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105053.3</v>
      </c>
      <c r="D15" s="32">
        <f>SUM(D8:D14)</f>
        <v>351946.5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1180566.46</v>
      </c>
    </row>
    <row r="21" spans="1:5" x14ac:dyDescent="0.2">
      <c r="A21" s="31">
        <v>1231</v>
      </c>
      <c r="B21" s="27" t="s">
        <v>165</v>
      </c>
      <c r="C21" s="32">
        <v>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0</v>
      </c>
    </row>
    <row r="24" spans="1:5" x14ac:dyDescent="0.2">
      <c r="A24" s="31">
        <v>1234</v>
      </c>
      <c r="B24" s="27" t="s">
        <v>168</v>
      </c>
      <c r="C24" s="32">
        <v>1180566.46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4140535.66</v>
      </c>
    </row>
    <row r="29" spans="1:5" x14ac:dyDescent="0.2">
      <c r="A29" s="31">
        <v>1241</v>
      </c>
      <c r="B29" s="27" t="s">
        <v>173</v>
      </c>
      <c r="C29" s="32">
        <v>146773.75</v>
      </c>
    </row>
    <row r="30" spans="1:5" x14ac:dyDescent="0.2">
      <c r="A30" s="31">
        <v>1242</v>
      </c>
      <c r="B30" s="27" t="s">
        <v>174</v>
      </c>
      <c r="C30" s="32">
        <v>53000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298499.49</v>
      </c>
    </row>
    <row r="33" spans="1:5" x14ac:dyDescent="0.2">
      <c r="A33" s="31">
        <v>1245</v>
      </c>
      <c r="B33" s="27" t="s">
        <v>177</v>
      </c>
      <c r="C33" s="32">
        <v>14500</v>
      </c>
    </row>
    <row r="34" spans="1:5" x14ac:dyDescent="0.2">
      <c r="A34" s="31">
        <v>1246</v>
      </c>
      <c r="B34" s="27" t="s">
        <v>178</v>
      </c>
      <c r="C34" s="32">
        <v>3612182.42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15580</v>
      </c>
    </row>
    <row r="37" spans="1:5" x14ac:dyDescent="0.2">
      <c r="A37" s="31">
        <v>1250</v>
      </c>
      <c r="B37" s="27" t="s">
        <v>182</v>
      </c>
      <c r="C37" s="32">
        <f>SUM(C38:C42)</f>
        <v>5290</v>
      </c>
    </row>
    <row r="38" spans="1:5" x14ac:dyDescent="0.2">
      <c r="A38" s="31">
        <v>1251</v>
      </c>
      <c r="B38" s="27" t="s">
        <v>183</v>
      </c>
      <c r="C38" s="32">
        <v>5290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0</v>
      </c>
      <c r="D46" s="32">
        <f>D47+D56+D59+D65+D67+D69</f>
        <v>423990.96</v>
      </c>
    </row>
    <row r="47" spans="1:5" x14ac:dyDescent="0.2">
      <c r="A47" s="31">
        <v>5510</v>
      </c>
      <c r="B47" s="27" t="s">
        <v>375</v>
      </c>
      <c r="C47" s="32">
        <f>SUM(C48:C55)</f>
        <v>0</v>
      </c>
      <c r="D47" s="32">
        <f>SUM(D48:D55)</f>
        <v>423990.96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423461.96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529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4" t="s">
        <v>541</v>
      </c>
      <c r="B1" s="115"/>
      <c r="C1" s="116"/>
    </row>
    <row r="2" spans="1:3" s="35" customFormat="1" ht="18" customHeight="1" x14ac:dyDescent="0.25">
      <c r="A2" s="117" t="s">
        <v>35</v>
      </c>
      <c r="B2" s="118"/>
      <c r="C2" s="119"/>
    </row>
    <row r="3" spans="1:3" s="35" customFormat="1" ht="18" customHeight="1" x14ac:dyDescent="0.25">
      <c r="A3" s="117" t="s">
        <v>542</v>
      </c>
      <c r="B3" s="118"/>
      <c r="C3" s="119"/>
    </row>
    <row r="4" spans="1:3" s="38" customFormat="1" ht="18" customHeight="1" x14ac:dyDescent="0.2">
      <c r="A4" s="120" t="s">
        <v>539</v>
      </c>
      <c r="B4" s="121"/>
      <c r="C4" s="122"/>
    </row>
    <row r="5" spans="1:3" s="36" customFormat="1" x14ac:dyDescent="0.2">
      <c r="A5" s="56" t="s">
        <v>457</v>
      </c>
      <c r="B5" s="56"/>
      <c r="C5" s="57">
        <v>2395653.7799999998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2395653.7799999998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H27" sqref="H27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3" t="s">
        <v>541</v>
      </c>
      <c r="B1" s="124"/>
      <c r="C1" s="125"/>
    </row>
    <row r="2" spans="1:3" s="39" customFormat="1" ht="18.95" customHeight="1" x14ac:dyDescent="0.25">
      <c r="A2" s="126" t="s">
        <v>36</v>
      </c>
      <c r="B2" s="127"/>
      <c r="C2" s="128"/>
    </row>
    <row r="3" spans="1:3" s="39" customFormat="1" ht="18.95" customHeight="1" x14ac:dyDescent="0.25">
      <c r="A3" s="126" t="s">
        <v>542</v>
      </c>
      <c r="B3" s="127"/>
      <c r="C3" s="128"/>
    </row>
    <row r="4" spans="1:3" s="40" customFormat="1" x14ac:dyDescent="0.2">
      <c r="A4" s="120" t="s">
        <v>539</v>
      </c>
      <c r="B4" s="121"/>
      <c r="C4" s="122"/>
    </row>
    <row r="5" spans="1:3" x14ac:dyDescent="0.2">
      <c r="A5" s="87" t="s">
        <v>470</v>
      </c>
      <c r="B5" s="56"/>
      <c r="C5" s="80">
        <v>2499688.6800000002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f>SUM(C8:C28)</f>
        <v>0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0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f>SUM(C31:C37)</f>
        <v>423990.96</v>
      </c>
    </row>
    <row r="31" spans="1:3" x14ac:dyDescent="0.2">
      <c r="A31" s="96" t="s">
        <v>492</v>
      </c>
      <c r="B31" s="79" t="s">
        <v>375</v>
      </c>
      <c r="C31" s="89">
        <v>423990.96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2923679.64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Zeros="0" workbookViewId="0">
      <selection activeCell="A52" sqref="A52:XFD63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3" t="s">
        <v>541</v>
      </c>
      <c r="B1" s="129"/>
      <c r="C1" s="129"/>
      <c r="D1" s="129"/>
      <c r="E1" s="129"/>
      <c r="F1" s="129"/>
      <c r="G1" s="25" t="s">
        <v>529</v>
      </c>
      <c r="H1" s="26">
        <v>2020</v>
      </c>
    </row>
    <row r="2" spans="1:10" ht="18.95" customHeight="1" x14ac:dyDescent="0.2">
      <c r="A2" s="113" t="s">
        <v>540</v>
      </c>
      <c r="B2" s="129"/>
      <c r="C2" s="129"/>
      <c r="D2" s="129"/>
      <c r="E2" s="129"/>
      <c r="F2" s="129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30" t="s">
        <v>542</v>
      </c>
      <c r="B3" s="131"/>
      <c r="C3" s="131"/>
      <c r="D3" s="131"/>
      <c r="E3" s="131"/>
      <c r="F3" s="131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50" spans="1:7" x14ac:dyDescent="0.2">
      <c r="A50" s="132" t="s">
        <v>543</v>
      </c>
      <c r="B50" s="132"/>
      <c r="C50" s="132"/>
      <c r="D50" s="132"/>
      <c r="E50" s="132"/>
      <c r="F50" s="132"/>
      <c r="G50" s="132"/>
    </row>
    <row r="51" spans="1:7" x14ac:dyDescent="0.2">
      <c r="A51" s="106"/>
      <c r="B51" s="105"/>
      <c r="C51" s="107"/>
      <c r="D51" s="107"/>
      <c r="E51" s="104"/>
      <c r="F51" s="104"/>
      <c r="G51" s="104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0:G5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2021-01-25T21:32:54Z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