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CLUDIS 2020\Informacion contable 2020\"/>
    </mc:Choice>
  </mc:AlternateContent>
  <bookViews>
    <workbookView xWindow="0" yWindow="0" windowWidth="24000" windowHeight="910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2" l="1"/>
  <c r="D40" i="2"/>
  <c r="D16" i="2" l="1"/>
  <c r="D52" i="2" l="1"/>
  <c r="E36" i="2" l="1"/>
  <c r="D47" i="2"/>
  <c r="D44" i="2"/>
  <c r="D5" i="2"/>
  <c r="D33" i="2" s="1"/>
  <c r="E52" i="2"/>
  <c r="E47" i="2"/>
  <c r="E40" i="2"/>
  <c r="E16" i="2"/>
  <c r="E5" i="2"/>
  <c r="E44" i="2" l="1"/>
  <c r="E33" i="2"/>
  <c r="D57" i="2"/>
  <c r="E57" i="2"/>
  <c r="E59" i="2" s="1"/>
  <c r="E62" i="2" s="1"/>
  <c r="D59" i="2" l="1"/>
  <c r="D62" i="2" s="1"/>
</calcChain>
</file>

<file path=xl/sharedStrings.xml><?xml version="1.0" encoding="utf-8"?>
<sst xmlns="http://schemas.openxmlformats.org/spreadsheetml/2006/main" count="58" uniqueCount="50">
  <si>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</si>
  <si>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</si>
  <si>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</si>
  <si>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</si>
  <si>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</si>
  <si>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</si>
  <si>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</si>
  <si>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</si>
  <si>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</si>
  <si>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</si>
  <si>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</si>
  <si>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</si>
  <si>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</si>
  <si>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</si>
  <si>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</si>
  <si>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</si>
  <si>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</si>
  <si>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</si>
  <si>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</si>
  <si>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</si>
  <si>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</si>
  <si>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</si>
  <si>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</si>
  <si>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</si>
  <si>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</si>
  <si>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</si>
  <si>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</si>
  <si>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</si>
  <si>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</si>
  <si>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</si>
  <si>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</si>
  <si>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</si>
  <si>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</si>
  <si>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</si>
  <si>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</si>
  <si>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</si>
  <si>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</si>
  <si>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</si>
  <si>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</si>
  <si>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</si>
  <si>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</si>
  <si>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</si>
  <si>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</si>
  <si>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</si>
  <si>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</si>
  <si>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</si>
  <si>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</si>
  <si>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</si>
  <si>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“Bajo protesta de decir verdad declaramos que los Estados Financieros y sus notas, son razonablemente correctos y son responsabilidad del emisor”</t>
  </si>
  <si>
    <t>INSTITUTO MUNICIPAL DE CELAYA PARA LA INLCUSION Y ATENCION DE PERSONAS CON DISCAPACIDAD
Estado de Flujos de Efectivo
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</si>
</sst>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[$€-2]* #,##0.00_);_([$€-2]* \(#,##0.00\);_([$€-2]* &quot;-&quot;??_)"/>
    <numFmt numFmtId="166" formatCode="_(&quot;$&quot;* #,##0.00_);_(&quot;$&quot;* \(#,##0.00\);_(&quot;$&quot;* &quot;-&quot;??_);_(@_)"/>
  </numFmts>
  <fonts count="3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Century Gothic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8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8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2" applyNumberFormat="0" applyAlignment="0" applyProtection="0"/>
    <xf numFmtId="0" fontId="11" fillId="16" borderId="12" applyNumberFormat="0" applyAlignment="0" applyProtection="0"/>
    <xf numFmtId="0" fontId="11" fillId="16" borderId="12" applyNumberFormat="0" applyAlignment="0" applyProtection="0"/>
    <xf numFmtId="0" fontId="11" fillId="16" borderId="12" applyNumberFormat="0" applyAlignment="0" applyProtection="0"/>
    <xf numFmtId="0" fontId="12" fillId="17" borderId="13" applyNumberFormat="0" applyAlignment="0" applyProtection="0"/>
    <xf numFmtId="0" fontId="12" fillId="17" borderId="13" applyNumberFormat="0" applyAlignment="0" applyProtection="0"/>
    <xf numFmtId="0" fontId="12" fillId="17" borderId="13" applyNumberFormat="0" applyAlignment="0" applyProtection="0"/>
    <xf numFmtId="0" fontId="12" fillId="17" borderId="13" applyNumberFormat="0" applyAlignment="0" applyProtection="0"/>
    <xf numFmtId="0" fontId="12" fillId="17" borderId="13" applyNumberFormat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2" applyNumberFormat="0" applyAlignment="0" applyProtection="0"/>
    <xf numFmtId="0" fontId="15" fillId="7" borderId="12" applyNumberFormat="0" applyAlignment="0" applyProtection="0"/>
    <xf numFmtId="0" fontId="15" fillId="7" borderId="12" applyNumberFormat="0" applyAlignment="0" applyProtection="0"/>
    <xf numFmtId="0" fontId="15" fillId="7" borderId="12" applyNumberFormat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16" borderId="16" applyNumberFormat="0" applyAlignment="0" applyProtection="0"/>
    <xf numFmtId="0" fontId="22" fillId="16" borderId="16" applyNumberFormat="0" applyAlignment="0" applyProtection="0"/>
    <xf numFmtId="0" fontId="22" fillId="16" borderId="16" applyNumberFormat="0" applyAlignment="0" applyProtection="0"/>
    <xf numFmtId="0" fontId="22" fillId="16" borderId="16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6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33">
    <xf numFmtId="0" fontId="0" fillId="0" borderId="0" xfId="0"/>
    <xf numFmtId="0" fontId="4" fillId="0" borderId="0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3" fillId="0" borderId="0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2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 inden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>
      <alignment horizontal="left" vertical="top" wrapTex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0" fontId="7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0" fontId="3" fillId="0" borderId="1" xfId="8" applyFont="1" applyFill="1" applyBorder="1" applyAlignment="1">
      <alignment vertical="top"/>
    </xf>
    <xf numFmtId="0" fontId="4" fillId="0" borderId="0" xfId="8" applyFont="1" applyFill="1" applyBorder="1" applyAlignment="1">
      <alignment horizontal="left" vertical="top" wrapText="1" indent="1"/>
    </xf>
    <xf numFmtId="0" fontId="4" fillId="0" borderId="5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>
      <alignment vertical="top" wrapText="1"/>
    </xf>
    <xf numFmtId="4" fontId="4" fillId="0" borderId="4" xfId="8" applyNumberFormat="1" applyFont="1" applyFill="1" applyBorder="1" applyAlignment="1">
      <alignment vertical="top"/>
    </xf>
    <xf numFmtId="0" fontId="4" fillId="0" borderId="0" xfId="8" applyFont="1" applyProtection="1">
      <protection locked="0"/>
    </xf>
    <xf numFmtId="0" fontId="8" fillId="0" borderId="0" xfId="0" applyFont="1"/>
    <xf numFmtId="4" fontId="4" fillId="0" borderId="0" xfId="8" applyNumberFormat="1" applyFont="1" applyProtection="1">
      <protection locked="0"/>
    </xf>
    <xf numFmtId="4" fontId="4" fillId="0" borderId="3" xfId="8" applyNumberFormat="1" applyFont="1" applyFill="1" applyBorder="1" applyAlignment="1">
      <alignment vertical="top" wrapText="1"/>
    </xf>
    <xf numFmtId="0" fontId="30" fillId="24" borderId="9" xfId="8" applyFont="1" applyFill="1" applyBorder="1" applyAlignment="1" applyProtection="1">
      <alignment horizontal="center" vertical="center" wrapText="1"/>
      <protection locked="0"/>
    </xf>
    <xf numFmtId="0" fontId="30" fillId="24" borderId="10" xfId="8" applyFont="1" applyFill="1" applyBorder="1" applyAlignment="1" applyProtection="1">
      <alignment horizontal="center" vertical="center" wrapText="1"/>
      <protection locked="0"/>
    </xf>
    <xf numFmtId="0" fontId="30" fillId="24" borderId="11" xfId="8" applyFont="1" applyFill="1" applyBorder="1" applyAlignment="1" applyProtection="1">
      <alignment horizontal="center" vertical="center" wrapText="1"/>
      <protection locked="0"/>
    </xf>
    <xf numFmtId="0" fontId="30" fillId="24" borderId="6" xfId="8" applyFont="1" applyFill="1" applyBorder="1" applyAlignment="1">
      <alignment horizontal="center" vertical="center" wrapText="1"/>
    </xf>
    <xf numFmtId="0" fontId="30" fillId="24" borderId="7" xfId="8" applyFont="1" applyFill="1" applyBorder="1" applyAlignment="1">
      <alignment horizontal="center" vertical="center" wrapText="1"/>
    </xf>
    <xf numFmtId="0" fontId="30" fillId="24" borderId="7" xfId="8" applyFont="1" applyFill="1" applyBorder="1" applyAlignment="1">
      <alignment horizontal="center" vertical="center" wrapText="1"/>
    </xf>
    <xf numFmtId="0" fontId="30" fillId="24" borderId="8" xfId="8" applyFont="1" applyFill="1" applyBorder="1" applyAlignment="1">
      <alignment horizontal="center" vertical="center" wrapText="1"/>
    </xf>
  </cellXfs>
  <cellStyles count="789">
    <cellStyle name="20% - Énfasis1 2" xfId="16"/>
    <cellStyle name="20% - Énfasis1 2 2" xfId="17"/>
    <cellStyle name="20% - Énfasis1 2 2 2" xfId="18"/>
    <cellStyle name="20% - Énfasis1 2 2 3" xfId="19"/>
    <cellStyle name="20% - Énfasis1 2 2 4" xfId="20"/>
    <cellStyle name="20% - Énfasis1 2 2 5" xfId="21"/>
    <cellStyle name="20% - Énfasis1 2 3" xfId="22"/>
    <cellStyle name="20% - Énfasis1 2 4" xfId="23"/>
    <cellStyle name="20% - Énfasis1 2 5" xfId="24"/>
    <cellStyle name="20% - Énfasis1 2 6" xfId="25"/>
    <cellStyle name="20% - Énfasis1 2_FORMATO PRONOSTICO SAP" xfId="26"/>
    <cellStyle name="20% - Énfasis1 3" xfId="27"/>
    <cellStyle name="20% - Énfasis1 3 2" xfId="28"/>
    <cellStyle name="20% - Énfasis1 3 3" xfId="29"/>
    <cellStyle name="20% - Énfasis1 3 4" xfId="30"/>
    <cellStyle name="20% - Énfasis1 3 5" xfId="31"/>
    <cellStyle name="20% - Énfasis1 4" xfId="32"/>
    <cellStyle name="20% - Énfasis1 4 2" xfId="33"/>
    <cellStyle name="20% - Énfasis1 4 3" xfId="34"/>
    <cellStyle name="20% - Énfasis1 4 4" xfId="35"/>
    <cellStyle name="20% - Énfasis1 4 5" xfId="36"/>
    <cellStyle name="20% - Énfasis2 2" xfId="37"/>
    <cellStyle name="20% - Énfasis2 2 2" xfId="38"/>
    <cellStyle name="20% - Énfasis2 2 2 2" xfId="39"/>
    <cellStyle name="20% - Énfasis2 2 2 3" xfId="40"/>
    <cellStyle name="20% - Énfasis2 2 2 4" xfId="41"/>
    <cellStyle name="20% - Énfasis2 2 2 5" xfId="42"/>
    <cellStyle name="20% - Énfasis2 2 3" xfId="43"/>
    <cellStyle name="20% - Énfasis2 2 4" xfId="44"/>
    <cellStyle name="20% - Énfasis2 2 5" xfId="45"/>
    <cellStyle name="20% - Énfasis2 2 6" xfId="46"/>
    <cellStyle name="20% - Énfasis2 2_FORMATO PRONOSTICO SAP" xfId="47"/>
    <cellStyle name="20% - Énfasis2 3" xfId="48"/>
    <cellStyle name="20% - Énfasis2 3 2" xfId="49"/>
    <cellStyle name="20% - Énfasis2 3 3" xfId="50"/>
    <cellStyle name="20% - Énfasis2 3 4" xfId="51"/>
    <cellStyle name="20% - Énfasis2 3 5" xfId="52"/>
    <cellStyle name="20% - Énfasis2 4" xfId="53"/>
    <cellStyle name="20% - Énfasis2 4 2" xfId="54"/>
    <cellStyle name="20% - Énfasis2 4 3" xfId="55"/>
    <cellStyle name="20% - Énfasis2 4 4" xfId="56"/>
    <cellStyle name="20% - Énfasis2 4 5" xfId="57"/>
    <cellStyle name="20% - Énfasis3 2" xfId="58"/>
    <cellStyle name="20% - Énfasis3 2 2" xfId="59"/>
    <cellStyle name="20% - Énfasis3 2 2 2" xfId="60"/>
    <cellStyle name="20% - Énfasis3 2 2 3" xfId="61"/>
    <cellStyle name="20% - Énfasis3 2 2 4" xfId="62"/>
    <cellStyle name="20% - Énfasis3 2 2 5" xfId="63"/>
    <cellStyle name="20% - Énfasis3 2 3" xfId="64"/>
    <cellStyle name="20% - Énfasis3 2 4" xfId="65"/>
    <cellStyle name="20% - Énfasis3 2 5" xfId="66"/>
    <cellStyle name="20% - Énfasis3 2 6" xfId="67"/>
    <cellStyle name="20% - Énfasis3 2_FORMATO PRONOSTICO SAP" xfId="68"/>
    <cellStyle name="20% - Énfasis3 3" xfId="69"/>
    <cellStyle name="20% - Énfasis3 3 2" xfId="70"/>
    <cellStyle name="20% - Énfasis3 3 3" xfId="71"/>
    <cellStyle name="20% - Énfasis3 3 4" xfId="72"/>
    <cellStyle name="20% - Énfasis3 3 5" xfId="73"/>
    <cellStyle name="20% - Énfasis3 4" xfId="74"/>
    <cellStyle name="20% - Énfasis3 4 2" xfId="75"/>
    <cellStyle name="20% - Énfasis3 4 3" xfId="76"/>
    <cellStyle name="20% - Énfasis3 4 4" xfId="77"/>
    <cellStyle name="20% - Énfasis3 4 5" xfId="78"/>
    <cellStyle name="20% - Énfasis4 2" xfId="79"/>
    <cellStyle name="20% - Énfasis4 2 2" xfId="80"/>
    <cellStyle name="20% - Énfasis4 2 2 2" xfId="81"/>
    <cellStyle name="20% - Énfasis4 2 2 3" xfId="82"/>
    <cellStyle name="20% - Énfasis4 2 2 4" xfId="83"/>
    <cellStyle name="20% - Énfasis4 2 2 5" xfId="84"/>
    <cellStyle name="20% - Énfasis4 2 3" xfId="85"/>
    <cellStyle name="20% - Énfasis4 2 4" xfId="86"/>
    <cellStyle name="20% - Énfasis4 2 5" xfId="87"/>
    <cellStyle name="20% - Énfasis4 2 6" xfId="88"/>
    <cellStyle name="20% - Énfasis4 2_FORMATO PRONOSTICO SAP" xfId="89"/>
    <cellStyle name="20% - Énfasis4 3" xfId="90"/>
    <cellStyle name="20% - Énfasis4 3 2" xfId="91"/>
    <cellStyle name="20% - Énfasis4 3 3" xfId="92"/>
    <cellStyle name="20% - Énfasis4 3 4" xfId="93"/>
    <cellStyle name="20% - Énfasis4 3 5" xfId="94"/>
    <cellStyle name="20% - Énfasis4 4" xfId="95"/>
    <cellStyle name="20% - Énfasis4 4 2" xfId="96"/>
    <cellStyle name="20% - Énfasis4 4 3" xfId="97"/>
    <cellStyle name="20% - Énfasis4 4 4" xfId="98"/>
    <cellStyle name="20% - Énfasis4 4 5" xfId="99"/>
    <cellStyle name="20% - Énfasis5 2" xfId="100"/>
    <cellStyle name="20% - Énfasis5 2 2" xfId="101"/>
    <cellStyle name="20% - Énfasis5 2 2 2" xfId="102"/>
    <cellStyle name="20% - Énfasis5 2 2 3" xfId="103"/>
    <cellStyle name="20% - Énfasis5 2 2 4" xfId="104"/>
    <cellStyle name="20% - Énfasis5 2 2 5" xfId="105"/>
    <cellStyle name="20% - Énfasis5 2 3" xfId="106"/>
    <cellStyle name="20% - Énfasis5 2 4" xfId="107"/>
    <cellStyle name="20% - Énfasis5 2 5" xfId="108"/>
    <cellStyle name="20% - Énfasis5 2 6" xfId="109"/>
    <cellStyle name="20% - Énfasis5 2_FORMATO PRONOSTICO SAP" xfId="110"/>
    <cellStyle name="20% - Énfasis5 3" xfId="111"/>
    <cellStyle name="20% - Énfasis5 3 2" xfId="112"/>
    <cellStyle name="20% - Énfasis5 3 3" xfId="113"/>
    <cellStyle name="20% - Énfasis5 3 4" xfId="114"/>
    <cellStyle name="20% - Énfasis5 3 5" xfId="115"/>
    <cellStyle name="20% - Énfasis5 4" xfId="116"/>
    <cellStyle name="20% - Énfasis5 4 2" xfId="117"/>
    <cellStyle name="20% - Énfasis5 4 3" xfId="118"/>
    <cellStyle name="20% - Énfasis5 4 4" xfId="119"/>
    <cellStyle name="20% - Énfasis5 4 5" xfId="120"/>
    <cellStyle name="20% - Énfasis6 2" xfId="121"/>
    <cellStyle name="20% - Énfasis6 2 2" xfId="122"/>
    <cellStyle name="20% - Énfasis6 2 2 2" xfId="123"/>
    <cellStyle name="20% - Énfasis6 2 2 3" xfId="124"/>
    <cellStyle name="20% - Énfasis6 2 2 4" xfId="125"/>
    <cellStyle name="20% - Énfasis6 2 2 5" xfId="126"/>
    <cellStyle name="20% - Énfasis6 2 3" xfId="127"/>
    <cellStyle name="20% - Énfasis6 2 4" xfId="128"/>
    <cellStyle name="20% - Énfasis6 2 5" xfId="129"/>
    <cellStyle name="20% - Énfasis6 2 6" xfId="130"/>
    <cellStyle name="20% - Énfasis6 2_FORMATO PRONOSTICO SAP" xfId="131"/>
    <cellStyle name="20% - Énfasis6 3" xfId="132"/>
    <cellStyle name="20% - Énfasis6 3 2" xfId="133"/>
    <cellStyle name="20% - Énfasis6 3 3" xfId="134"/>
    <cellStyle name="20% - Énfasis6 3 4" xfId="135"/>
    <cellStyle name="20% - Énfasis6 3 5" xfId="136"/>
    <cellStyle name="20% - Énfasis6 4" xfId="137"/>
    <cellStyle name="20% - Énfasis6 4 2" xfId="138"/>
    <cellStyle name="20% - Énfasis6 4 3" xfId="139"/>
    <cellStyle name="20% - Énfasis6 4 4" xfId="140"/>
    <cellStyle name="20% - Énfasis6 4 5" xfId="141"/>
    <cellStyle name="40% - Énfasis1 2" xfId="142"/>
    <cellStyle name="40% - Énfasis1 2 2" xfId="143"/>
    <cellStyle name="40% - Énfasis1 2 2 2" xfId="144"/>
    <cellStyle name="40% - Énfasis1 2 2 3" xfId="145"/>
    <cellStyle name="40% - Énfasis1 2 2 4" xfId="146"/>
    <cellStyle name="40% - Énfasis1 2 2 5" xfId="147"/>
    <cellStyle name="40% - Énfasis1 2 3" xfId="148"/>
    <cellStyle name="40% - Énfasis1 2 4" xfId="149"/>
    <cellStyle name="40% - Énfasis1 2 5" xfId="150"/>
    <cellStyle name="40% - Énfasis1 2 6" xfId="151"/>
    <cellStyle name="40% - Énfasis1 2_FORMATO PRONOSTICO SAP" xfId="152"/>
    <cellStyle name="40% - Énfasis1 3" xfId="153"/>
    <cellStyle name="40% - Énfasis1 3 2" xfId="154"/>
    <cellStyle name="40% - Énfasis1 3 3" xfId="155"/>
    <cellStyle name="40% - Énfasis1 3 4" xfId="156"/>
    <cellStyle name="40% - Énfasis1 3 5" xfId="157"/>
    <cellStyle name="40% - Énfasis1 4" xfId="158"/>
    <cellStyle name="40% - Énfasis1 4 2" xfId="159"/>
    <cellStyle name="40% - Énfasis1 4 3" xfId="160"/>
    <cellStyle name="40% - Énfasis1 4 4" xfId="161"/>
    <cellStyle name="40% - Énfasis1 4 5" xfId="162"/>
    <cellStyle name="40% - Énfasis2 2" xfId="163"/>
    <cellStyle name="40% - Énfasis2 2 2" xfId="164"/>
    <cellStyle name="40% - Énfasis2 2 2 2" xfId="165"/>
    <cellStyle name="40% - Énfasis2 2 2 3" xfId="166"/>
    <cellStyle name="40% - Énfasis2 2 2 4" xfId="167"/>
    <cellStyle name="40% - Énfasis2 2 2 5" xfId="168"/>
    <cellStyle name="40% - Énfasis2 2 3" xfId="169"/>
    <cellStyle name="40% - Énfasis2 2 4" xfId="170"/>
    <cellStyle name="40% - Énfasis2 2 5" xfId="171"/>
    <cellStyle name="40% - Énfasis2 2 6" xfId="172"/>
    <cellStyle name="40% - Énfasis2 2_FORMATO PRONOSTICO SAP" xfId="173"/>
    <cellStyle name="40% - Énfasis2 3" xfId="174"/>
    <cellStyle name="40% - Énfasis2 3 2" xfId="175"/>
    <cellStyle name="40% - Énfasis2 3 3" xfId="176"/>
    <cellStyle name="40% - Énfasis2 3 4" xfId="177"/>
    <cellStyle name="40% - Énfasis2 3 5" xfId="178"/>
    <cellStyle name="40% - Énfasis2 4" xfId="179"/>
    <cellStyle name="40% - Énfasis2 4 2" xfId="180"/>
    <cellStyle name="40% - Énfasis2 4 3" xfId="181"/>
    <cellStyle name="40% - Énfasis2 4 4" xfId="182"/>
    <cellStyle name="40% - Énfasis2 4 5" xfId="183"/>
    <cellStyle name="40% - Énfasis3 2" xfId="184"/>
    <cellStyle name="40% - Énfasis3 2 2" xfId="185"/>
    <cellStyle name="40% - Énfasis3 2 2 2" xfId="186"/>
    <cellStyle name="40% - Énfasis3 2 2 3" xfId="187"/>
    <cellStyle name="40% - Énfasis3 2 2 4" xfId="188"/>
    <cellStyle name="40% - Énfasis3 2 2 5" xfId="189"/>
    <cellStyle name="40% - Énfasis3 2 3" xfId="190"/>
    <cellStyle name="40% - Énfasis3 2 4" xfId="191"/>
    <cellStyle name="40% - Énfasis3 2 5" xfId="192"/>
    <cellStyle name="40% - Énfasis3 2 6" xfId="193"/>
    <cellStyle name="40% - Énfasis3 2_FORMATO PRONOSTICO SAP" xfId="194"/>
    <cellStyle name="40% - Énfasis3 3" xfId="195"/>
    <cellStyle name="40% - Énfasis3 3 2" xfId="196"/>
    <cellStyle name="40% - Énfasis3 3 3" xfId="197"/>
    <cellStyle name="40% - Énfasis3 3 4" xfId="198"/>
    <cellStyle name="40% - Énfasis3 3 5" xfId="199"/>
    <cellStyle name="40% - Énfasis3 4" xfId="200"/>
    <cellStyle name="40% - Énfasis3 4 2" xfId="201"/>
    <cellStyle name="40% - Énfasis3 4 3" xfId="202"/>
    <cellStyle name="40% - Énfasis3 4 4" xfId="203"/>
    <cellStyle name="40% - Énfasis3 4 5" xfId="204"/>
    <cellStyle name="40% - Énfasis4 2" xfId="205"/>
    <cellStyle name="40% - Énfasis4 2 2" xfId="206"/>
    <cellStyle name="40% - Énfasis4 2 2 2" xfId="207"/>
    <cellStyle name="40% - Énfasis4 2 2 3" xfId="208"/>
    <cellStyle name="40% - Énfasis4 2 2 4" xfId="209"/>
    <cellStyle name="40% - Énfasis4 2 2 5" xfId="210"/>
    <cellStyle name="40% - Énfasis4 2 3" xfId="211"/>
    <cellStyle name="40% - Énfasis4 2 4" xfId="212"/>
    <cellStyle name="40% - Énfasis4 2 5" xfId="213"/>
    <cellStyle name="40% - Énfasis4 2 6" xfId="214"/>
    <cellStyle name="40% - Énfasis4 2_FORMATO PRONOSTICO SAP" xfId="215"/>
    <cellStyle name="40% - Énfasis4 3" xfId="216"/>
    <cellStyle name="40% - Énfasis4 3 2" xfId="217"/>
    <cellStyle name="40% - Énfasis4 3 3" xfId="218"/>
    <cellStyle name="40% - Énfasis4 3 4" xfId="219"/>
    <cellStyle name="40% - Énfasis4 3 5" xfId="220"/>
    <cellStyle name="40% - Énfasis4 4" xfId="221"/>
    <cellStyle name="40% - Énfasis4 4 2" xfId="222"/>
    <cellStyle name="40% - Énfasis4 4 3" xfId="223"/>
    <cellStyle name="40% - Énfasis4 4 4" xfId="224"/>
    <cellStyle name="40% - Énfasis4 4 5" xfId="225"/>
    <cellStyle name="40% - Énfasis5 2" xfId="226"/>
    <cellStyle name="40% - Énfasis5 2 2" xfId="227"/>
    <cellStyle name="40% - Énfasis5 2 2 2" xfId="228"/>
    <cellStyle name="40% - Énfasis5 2 2 3" xfId="229"/>
    <cellStyle name="40% - Énfasis5 2 2 4" xfId="230"/>
    <cellStyle name="40% - Énfasis5 2 2 5" xfId="231"/>
    <cellStyle name="40% - Énfasis5 2 3" xfId="232"/>
    <cellStyle name="40% - Énfasis5 2 4" xfId="233"/>
    <cellStyle name="40% - Énfasis5 2 5" xfId="234"/>
    <cellStyle name="40% - Énfasis5 2 6" xfId="235"/>
    <cellStyle name="40% - Énfasis5 2_FORMATO PRONOSTICO SAP" xfId="236"/>
    <cellStyle name="40% - Énfasis5 3" xfId="237"/>
    <cellStyle name="40% - Énfasis5 3 2" xfId="238"/>
    <cellStyle name="40% - Énfasis5 3 3" xfId="239"/>
    <cellStyle name="40% - Énfasis5 3 4" xfId="240"/>
    <cellStyle name="40% - Énfasis5 3 5" xfId="241"/>
    <cellStyle name="40% - Énfasis5 4" xfId="242"/>
    <cellStyle name="40% - Énfasis5 4 2" xfId="243"/>
    <cellStyle name="40% - Énfasis5 4 3" xfId="244"/>
    <cellStyle name="40% - Énfasis5 4 4" xfId="245"/>
    <cellStyle name="40% - Énfasis5 4 5" xfId="246"/>
    <cellStyle name="40% - Énfasis6 2" xfId="247"/>
    <cellStyle name="40% - Énfasis6 2 2" xfId="248"/>
    <cellStyle name="40% - Énfasis6 2 2 2" xfId="249"/>
    <cellStyle name="40% - Énfasis6 2 2 3" xfId="250"/>
    <cellStyle name="40% - Énfasis6 2 2 4" xfId="251"/>
    <cellStyle name="40% - Énfasis6 2 2 5" xfId="252"/>
    <cellStyle name="40% - Énfasis6 2 3" xfId="253"/>
    <cellStyle name="40% - Énfasis6 2 4" xfId="254"/>
    <cellStyle name="40% - Énfasis6 2 5" xfId="255"/>
    <cellStyle name="40% - Énfasis6 2 6" xfId="256"/>
    <cellStyle name="40% - Énfasis6 2_FORMATO PRONOSTICO SAP" xfId="257"/>
    <cellStyle name="40% - Énfasis6 3" xfId="258"/>
    <cellStyle name="40% - Énfasis6 3 2" xfId="259"/>
    <cellStyle name="40% - Énfasis6 3 3" xfId="260"/>
    <cellStyle name="40% - Énfasis6 3 4" xfId="261"/>
    <cellStyle name="40% - Énfasis6 3 5" xfId="262"/>
    <cellStyle name="40% - Énfasis6 4" xfId="263"/>
    <cellStyle name="40% - Énfasis6 4 2" xfId="264"/>
    <cellStyle name="40% - Énfasis6 4 3" xfId="265"/>
    <cellStyle name="40% - Énfasis6 4 4" xfId="266"/>
    <cellStyle name="40% - Énfasis6 4 5" xfId="267"/>
    <cellStyle name="60% - Énfasis1 2" xfId="268"/>
    <cellStyle name="60% - Énfasis1 2 2" xfId="269"/>
    <cellStyle name="60% - Énfasis1 3" xfId="270"/>
    <cellStyle name="60% - Énfasis1 4" xfId="271"/>
    <cellStyle name="60% - Énfasis2 2" xfId="272"/>
    <cellStyle name="60% - Énfasis2 2 2" xfId="273"/>
    <cellStyle name="60% - Énfasis2 3" xfId="274"/>
    <cellStyle name="60% - Énfasis2 4" xfId="275"/>
    <cellStyle name="60% - Énfasis3 2" xfId="276"/>
    <cellStyle name="60% - Énfasis3 2 2" xfId="277"/>
    <cellStyle name="60% - Énfasis3 3" xfId="278"/>
    <cellStyle name="60% - Énfasis3 4" xfId="279"/>
    <cellStyle name="60% - Énfasis4 2" xfId="280"/>
    <cellStyle name="60% - Énfasis4 2 2" xfId="281"/>
    <cellStyle name="60% - Énfasis4 3" xfId="282"/>
    <cellStyle name="60% - Énfasis4 4" xfId="283"/>
    <cellStyle name="60% - Énfasis5 2" xfId="284"/>
    <cellStyle name="60% - Énfasis5 2 2" xfId="285"/>
    <cellStyle name="60% - Énfasis5 3" xfId="286"/>
    <cellStyle name="60% - Énfasis5 4" xfId="287"/>
    <cellStyle name="60% - Énfasis6 2" xfId="288"/>
    <cellStyle name="60% - Énfasis6 2 2" xfId="289"/>
    <cellStyle name="60% - Énfasis6 3" xfId="290"/>
    <cellStyle name="60% - Énfasis6 4" xfId="291"/>
    <cellStyle name="Buena 2" xfId="292"/>
    <cellStyle name="Buena 2 2" xfId="293"/>
    <cellStyle name="Buena 3" xfId="294"/>
    <cellStyle name="Buena 4" xfId="295"/>
    <cellStyle name="Cálculo 2" xfId="296"/>
    <cellStyle name="Cálculo 2 2" xfId="297"/>
    <cellStyle name="Cálculo 3" xfId="298"/>
    <cellStyle name="Cálculo 4" xfId="299"/>
    <cellStyle name="Celda de comprobación 2" xfId="300"/>
    <cellStyle name="Celda de comprobación 2 2" xfId="301"/>
    <cellStyle name="Celda de comprobación 2_FORMATO PRONOSTICO SAP" xfId="302"/>
    <cellStyle name="Celda de comprobación 3" xfId="303"/>
    <cellStyle name="Celda de comprobación 4" xfId="304"/>
    <cellStyle name="Celda vinculada 2" xfId="305"/>
    <cellStyle name="Celda vinculada 2 2" xfId="306"/>
    <cellStyle name="Celda vinculada 3" xfId="307"/>
    <cellStyle name="Celda vinculada 4" xfId="308"/>
    <cellStyle name="Encabezado 4 2" xfId="309"/>
    <cellStyle name="Encabezado 4 2 2" xfId="310"/>
    <cellStyle name="Encabezado 4 3" xfId="311"/>
    <cellStyle name="Encabezado 4 4" xfId="312"/>
    <cellStyle name="Énfasis1 2" xfId="313"/>
    <cellStyle name="Énfasis1 2 2" xfId="314"/>
    <cellStyle name="Énfasis1 3" xfId="315"/>
    <cellStyle name="Énfasis1 4" xfId="316"/>
    <cellStyle name="Énfasis2 2" xfId="317"/>
    <cellStyle name="Énfasis2 2 2" xfId="318"/>
    <cellStyle name="Énfasis2 3" xfId="319"/>
    <cellStyle name="Énfasis2 4" xfId="320"/>
    <cellStyle name="Énfasis3 2" xfId="321"/>
    <cellStyle name="Énfasis3 2 2" xfId="322"/>
    <cellStyle name="Énfasis3 3" xfId="323"/>
    <cellStyle name="Énfasis3 4" xfId="324"/>
    <cellStyle name="Énfasis4 2" xfId="325"/>
    <cellStyle name="Énfasis4 2 2" xfId="326"/>
    <cellStyle name="Énfasis4 3" xfId="327"/>
    <cellStyle name="Énfasis4 4" xfId="328"/>
    <cellStyle name="Énfasis5 2" xfId="329"/>
    <cellStyle name="Énfasis5 2 2" xfId="330"/>
    <cellStyle name="Énfasis5 3" xfId="331"/>
    <cellStyle name="Énfasis5 4" xfId="332"/>
    <cellStyle name="Énfasis6 2" xfId="333"/>
    <cellStyle name="Énfasis6 2 2" xfId="334"/>
    <cellStyle name="Énfasis6 3" xfId="335"/>
    <cellStyle name="Énfasis6 4" xfId="336"/>
    <cellStyle name="Entrada 2" xfId="337"/>
    <cellStyle name="Entrada 2 2" xfId="338"/>
    <cellStyle name="Entrada 3" xfId="339"/>
    <cellStyle name="Entrada 4" xfId="340"/>
    <cellStyle name="Euro" xfId="1"/>
    <cellStyle name="Euro 2" xfId="341"/>
    <cellStyle name="Euro 2 2" xfId="342"/>
    <cellStyle name="Incorrecto 2" xfId="343"/>
    <cellStyle name="Incorrecto 2 2" xfId="344"/>
    <cellStyle name="Incorrecto 3" xfId="345"/>
    <cellStyle name="Incorrecto 4" xfId="346"/>
    <cellStyle name="Millares 14" xfId="634"/>
    <cellStyle name="Millares 2" xfId="2"/>
    <cellStyle name="Millares 2 10" xfId="348"/>
    <cellStyle name="Millares 2 11" xfId="349"/>
    <cellStyle name="Millares 2 12" xfId="350"/>
    <cellStyle name="Millares 2 13" xfId="623"/>
    <cellStyle name="Millares 2 14" xfId="637"/>
    <cellStyle name="Millares 2 15" xfId="650"/>
    <cellStyle name="Millares 2 16" xfId="663"/>
    <cellStyle name="Millares 2 17" xfId="676"/>
    <cellStyle name="Millares 2 18" xfId="689"/>
    <cellStyle name="Millares 2 19" xfId="702"/>
    <cellStyle name="Millares 2 2" xfId="3"/>
    <cellStyle name="Millares 2 2 10" xfId="352"/>
    <cellStyle name="Millares 2 2 10 2" xfId="353"/>
    <cellStyle name="Millares 2 2 10 2 2" xfId="354"/>
    <cellStyle name="Millares 2 2 10 3" xfId="355"/>
    <cellStyle name="Millares 2 2 11" xfId="356"/>
    <cellStyle name="Millares 2 2 12" xfId="357"/>
    <cellStyle name="Millares 2 2 12 2" xfId="358"/>
    <cellStyle name="Millares 2 2 13" xfId="359"/>
    <cellStyle name="Millares 2 2 2" xfId="351"/>
    <cellStyle name="Millares 2 2 2 2" xfId="360"/>
    <cellStyle name="Millares 2 2 2 2 2" xfId="361"/>
    <cellStyle name="Millares 2 2 2 2 2 2" xfId="362"/>
    <cellStyle name="Millares 2 2 2 2 2 2 2" xfId="363"/>
    <cellStyle name="Millares 2 2 2 2 2 2 2 2" xfId="364"/>
    <cellStyle name="Millares 2 2 2 2 2 2 2 2 2" xfId="365"/>
    <cellStyle name="Millares 2 2 2 2 2 2 3" xfId="366"/>
    <cellStyle name="Millares 2 2 2 2 2 3" xfId="367"/>
    <cellStyle name="Millares 2 2 2 2 2 4" xfId="368"/>
    <cellStyle name="Millares 2 2 2 2 2 5" xfId="369"/>
    <cellStyle name="Millares 2 2 2 2 2 5 2" xfId="370"/>
    <cellStyle name="Millares 2 2 2 2 3" xfId="371"/>
    <cellStyle name="Millares 2 2 2 2 4" xfId="372"/>
    <cellStyle name="Millares 2 2 2 2 5" xfId="373"/>
    <cellStyle name="Millares 2 2 2 2 6" xfId="374"/>
    <cellStyle name="Millares 2 2 2 2 6 2" xfId="375"/>
    <cellStyle name="Millares 2 2 2 2 6 2 2" xfId="376"/>
    <cellStyle name="Millares 2 2 2 2 6 3" xfId="377"/>
    <cellStyle name="Millares 2 2 2 2 7" xfId="378"/>
    <cellStyle name="Millares 2 2 2 2 8" xfId="379"/>
    <cellStyle name="Millares 2 2 2 2 8 2" xfId="380"/>
    <cellStyle name="Millares 2 2 2 3" xfId="381"/>
    <cellStyle name="Millares 2 2 2 4" xfId="382"/>
    <cellStyle name="Millares 2 2 2 4 2" xfId="383"/>
    <cellStyle name="Millares 2 2 2 4 2 2" xfId="384"/>
    <cellStyle name="Millares 2 2 2 4 2 2 2" xfId="385"/>
    <cellStyle name="Millares 2 2 2 4 2 3" xfId="386"/>
    <cellStyle name="Millares 2 2 2 4 3" xfId="387"/>
    <cellStyle name="Millares 2 2 2 4 4" xfId="388"/>
    <cellStyle name="Millares 2 2 2 4 5" xfId="389"/>
    <cellStyle name="Millares 2 2 2 4 5 2" xfId="390"/>
    <cellStyle name="Millares 2 2 2 5" xfId="391"/>
    <cellStyle name="Millares 2 2 2 6" xfId="392"/>
    <cellStyle name="Millares 2 2 2 7" xfId="393"/>
    <cellStyle name="Millares 2 2 2 7 2" xfId="394"/>
    <cellStyle name="Millares 2 2 2 7 2 2" xfId="395"/>
    <cellStyle name="Millares 2 2 2 7 3" xfId="396"/>
    <cellStyle name="Millares 2 2 2 8" xfId="397"/>
    <cellStyle name="Millares 2 2 2 9" xfId="398"/>
    <cellStyle name="Millares 2 2 2 9 2" xfId="399"/>
    <cellStyle name="Millares 2 2 3" xfId="400"/>
    <cellStyle name="Millares 2 2 4" xfId="401"/>
    <cellStyle name="Millares 2 2 5" xfId="402"/>
    <cellStyle name="Millares 2 2 5 2" xfId="403"/>
    <cellStyle name="Millares 2 2 5 2 2" xfId="404"/>
    <cellStyle name="Millares 2 2 5 2 2 2" xfId="405"/>
    <cellStyle name="Millares 2 2 5 2 3" xfId="406"/>
    <cellStyle name="Millares 2 2 5 3" xfId="407"/>
    <cellStyle name="Millares 2 2 5 4" xfId="408"/>
    <cellStyle name="Millares 2 2 5 5" xfId="409"/>
    <cellStyle name="Millares 2 2 5 5 2" xfId="410"/>
    <cellStyle name="Millares 2 2 6" xfId="411"/>
    <cellStyle name="Millares 2 2 7" xfId="412"/>
    <cellStyle name="Millares 2 2 8" xfId="413"/>
    <cellStyle name="Millares 2 2 9" xfId="414"/>
    <cellStyle name="Millares 2 20" xfId="715"/>
    <cellStyle name="Millares 2 21" xfId="728"/>
    <cellStyle name="Millares 2 22" xfId="741"/>
    <cellStyle name="Millares 2 23" xfId="754"/>
    <cellStyle name="Millares 2 24" xfId="772"/>
    <cellStyle name="Millares 2 3" xfId="4"/>
    <cellStyle name="Millares 2 3 2" xfId="415"/>
    <cellStyle name="Millares 2 4" xfId="347"/>
    <cellStyle name="Millares 2 4 2" xfId="416"/>
    <cellStyle name="Millares 2 5" xfId="417"/>
    <cellStyle name="Millares 2 6" xfId="418"/>
    <cellStyle name="Millares 2 7" xfId="419"/>
    <cellStyle name="Millares 2 8" xfId="420"/>
    <cellStyle name="Millares 2 9" xfId="421"/>
    <cellStyle name="Millares 3" xfId="5"/>
    <cellStyle name="Millares 3 2" xfId="422"/>
    <cellStyle name="Millares 4 2" xfId="423"/>
    <cellStyle name="Moneda 10" xfId="700"/>
    <cellStyle name="Moneda 11" xfId="713"/>
    <cellStyle name="Moneda 12" xfId="726"/>
    <cellStyle name="Moneda 13" xfId="739"/>
    <cellStyle name="Moneda 14" xfId="752"/>
    <cellStyle name="Moneda 15" xfId="770"/>
    <cellStyle name="Moneda 2" xfId="6"/>
    <cellStyle name="Moneda 2 2" xfId="424"/>
    <cellStyle name="Moneda 2 2 2" xfId="425"/>
    <cellStyle name="Moneda 3" xfId="426"/>
    <cellStyle name="Moneda 5" xfId="635"/>
    <cellStyle name="Moneda 6" xfId="648"/>
    <cellStyle name="Moneda 7" xfId="661"/>
    <cellStyle name="Moneda 8" xfId="674"/>
    <cellStyle name="Moneda 9" xfId="687"/>
    <cellStyle name="Neutral 2" xfId="427"/>
    <cellStyle name="Neutral 2 2" xfId="428"/>
    <cellStyle name="Neutral 3" xfId="429"/>
    <cellStyle name="Neutral 4" xfId="430"/>
    <cellStyle name="Normal" xfId="0" builtinId="0"/>
    <cellStyle name="Normal 10" xfId="431"/>
    <cellStyle name="Normal 10 10" xfId="734"/>
    <cellStyle name="Normal 10 11" xfId="747"/>
    <cellStyle name="Normal 10 12" xfId="761"/>
    <cellStyle name="Normal 10 13" xfId="779"/>
    <cellStyle name="Normal 10 2" xfId="629"/>
    <cellStyle name="Normal 10 3" xfId="643"/>
    <cellStyle name="Normal 10 4" xfId="656"/>
    <cellStyle name="Normal 10 5" xfId="669"/>
    <cellStyle name="Normal 10 6" xfId="682"/>
    <cellStyle name="Normal 10 7" xfId="695"/>
    <cellStyle name="Normal 10 8" xfId="708"/>
    <cellStyle name="Normal 10 9" xfId="721"/>
    <cellStyle name="Normal 11" xfId="432"/>
    <cellStyle name="Normal 11 10" xfId="709"/>
    <cellStyle name="Normal 11 11" xfId="722"/>
    <cellStyle name="Normal 11 12" xfId="735"/>
    <cellStyle name="Normal 11 13" xfId="748"/>
    <cellStyle name="Normal 11 14" xfId="762"/>
    <cellStyle name="Normal 11 15" xfId="780"/>
    <cellStyle name="Normal 11 2" xfId="433"/>
    <cellStyle name="Normal 11 3" xfId="434"/>
    <cellStyle name="Normal 11 4" xfId="630"/>
    <cellStyle name="Normal 11 5" xfId="644"/>
    <cellStyle name="Normal 11 6" xfId="657"/>
    <cellStyle name="Normal 11 7" xfId="670"/>
    <cellStyle name="Normal 11 8" xfId="683"/>
    <cellStyle name="Normal 11 9" xfId="696"/>
    <cellStyle name="Normal 12" xfId="435"/>
    <cellStyle name="Normal 12 10" xfId="736"/>
    <cellStyle name="Normal 12 11" xfId="749"/>
    <cellStyle name="Normal 12 12" xfId="763"/>
    <cellStyle name="Normal 12 13" xfId="781"/>
    <cellStyle name="Normal 12 2" xfId="631"/>
    <cellStyle name="Normal 12 3" xfId="645"/>
    <cellStyle name="Normal 12 4" xfId="658"/>
    <cellStyle name="Normal 12 5" xfId="671"/>
    <cellStyle name="Normal 12 6" xfId="684"/>
    <cellStyle name="Normal 12 7" xfId="697"/>
    <cellStyle name="Normal 12 8" xfId="710"/>
    <cellStyle name="Normal 12 9" xfId="723"/>
    <cellStyle name="Normal 13" xfId="436"/>
    <cellStyle name="Normal 13 10" xfId="737"/>
    <cellStyle name="Normal 13 11" xfId="750"/>
    <cellStyle name="Normal 13 12" xfId="764"/>
    <cellStyle name="Normal 13 13" xfId="782"/>
    <cellStyle name="Normal 13 2" xfId="632"/>
    <cellStyle name="Normal 13 3" xfId="646"/>
    <cellStyle name="Normal 13 4" xfId="659"/>
    <cellStyle name="Normal 13 5" xfId="672"/>
    <cellStyle name="Normal 13 6" xfId="685"/>
    <cellStyle name="Normal 13 7" xfId="698"/>
    <cellStyle name="Normal 13 8" xfId="711"/>
    <cellStyle name="Normal 13 9" xfId="724"/>
    <cellStyle name="Normal 14" xfId="437"/>
    <cellStyle name="Normal 14 10" xfId="738"/>
    <cellStyle name="Normal 14 11" xfId="751"/>
    <cellStyle name="Normal 14 12" xfId="765"/>
    <cellStyle name="Normal 14 13" xfId="783"/>
    <cellStyle name="Normal 14 2" xfId="633"/>
    <cellStyle name="Normal 14 3" xfId="647"/>
    <cellStyle name="Normal 14 4" xfId="660"/>
    <cellStyle name="Normal 14 5" xfId="673"/>
    <cellStyle name="Normal 14 6" xfId="686"/>
    <cellStyle name="Normal 14 7" xfId="699"/>
    <cellStyle name="Normal 14 8" xfId="712"/>
    <cellStyle name="Normal 14 9" xfId="725"/>
    <cellStyle name="Normal 15" xfId="438"/>
    <cellStyle name="Normal 16" xfId="439"/>
    <cellStyle name="Normal 16 2" xfId="440"/>
    <cellStyle name="Normal 17" xfId="441"/>
    <cellStyle name="Normal 18" xfId="442"/>
    <cellStyle name="Normal 19" xfId="443"/>
    <cellStyle name="Normal 2" xfId="7"/>
    <cellStyle name="Normal 2 10" xfId="445"/>
    <cellStyle name="Normal 2 10 2" xfId="446"/>
    <cellStyle name="Normal 2 10 3" xfId="447"/>
    <cellStyle name="Normal 2 11" xfId="448"/>
    <cellStyle name="Normal 2 11 2" xfId="449"/>
    <cellStyle name="Normal 2 11 3" xfId="450"/>
    <cellStyle name="Normal 2 12" xfId="451"/>
    <cellStyle name="Normal 2 12 2" xfId="452"/>
    <cellStyle name="Normal 2 12 3" xfId="453"/>
    <cellStyle name="Normal 2 13" xfId="454"/>
    <cellStyle name="Normal 2 14" xfId="455"/>
    <cellStyle name="Normal 2 15" xfId="456"/>
    <cellStyle name="Normal 2 16" xfId="622"/>
    <cellStyle name="Normal 2 17" xfId="636"/>
    <cellStyle name="Normal 2 18" xfId="649"/>
    <cellStyle name="Normal 2 19" xfId="662"/>
    <cellStyle name="Normal 2 2" xfId="8"/>
    <cellStyle name="Normal 2 2 2" xfId="457"/>
    <cellStyle name="Normal 2 2 2 2" xfId="458"/>
    <cellStyle name="Normal 2 2 2 2 2" xfId="459"/>
    <cellStyle name="Normal 2 2 2 2 3" xfId="460"/>
    <cellStyle name="Normal 2 2 2 3" xfId="461"/>
    <cellStyle name="Normal 2 2 2 3 2" xfId="462"/>
    <cellStyle name="Normal 2 2 2 3 3" xfId="463"/>
    <cellStyle name="Normal 2 2 2 4" xfId="464"/>
    <cellStyle name="Normal 2 2 2 5" xfId="465"/>
    <cellStyle name="Normal 2 2 3" xfId="466"/>
    <cellStyle name="Normal 2 2 3 2" xfId="467"/>
    <cellStyle name="Normal 2 2 3 2 2" xfId="468"/>
    <cellStyle name="Normal 2 2 3 2 3" xfId="469"/>
    <cellStyle name="Normal 2 2 3 3" xfId="470"/>
    <cellStyle name="Normal 2 2 3 4" xfId="471"/>
    <cellStyle name="Normal 2 2 3 5" xfId="472"/>
    <cellStyle name="Normal 2 2 4" xfId="473"/>
    <cellStyle name="Normal 2 2 4 2" xfId="474"/>
    <cellStyle name="Normal 2 2 4 3" xfId="475"/>
    <cellStyle name="Normal 2 2 5" xfId="476"/>
    <cellStyle name="Normal 2 2 6" xfId="477"/>
    <cellStyle name="Normal 2 2 7" xfId="478"/>
    <cellStyle name="Normal 2 20" xfId="675"/>
    <cellStyle name="Normal 2 21" xfId="688"/>
    <cellStyle name="Normal 2 22" xfId="701"/>
    <cellStyle name="Normal 2 23" xfId="714"/>
    <cellStyle name="Normal 2 24" xfId="727"/>
    <cellStyle name="Normal 2 25" xfId="740"/>
    <cellStyle name="Normal 2 26" xfId="753"/>
    <cellStyle name="Normal 2 27" xfId="771"/>
    <cellStyle name="Normal 2 3" xfId="444"/>
    <cellStyle name="Normal 2 3 2" xfId="479"/>
    <cellStyle name="Normal 2 3 2 2" xfId="480"/>
    <cellStyle name="Normal 2 3 2 3" xfId="481"/>
    <cellStyle name="Normal 2 4" xfId="482"/>
    <cellStyle name="Normal 2 4 2" xfId="483"/>
    <cellStyle name="Normal 2 4 3" xfId="484"/>
    <cellStyle name="Normal 2 5" xfId="485"/>
    <cellStyle name="Normal 2 5 2" xfId="486"/>
    <cellStyle name="Normal 2 5 3" xfId="487"/>
    <cellStyle name="Normal 2 6" xfId="488"/>
    <cellStyle name="Normal 2 6 2" xfId="489"/>
    <cellStyle name="Normal 2 6 3" xfId="490"/>
    <cellStyle name="Normal 2 7" xfId="491"/>
    <cellStyle name="Normal 2 7 2" xfId="492"/>
    <cellStyle name="Normal 2 7 3" xfId="493"/>
    <cellStyle name="Normal 2 8" xfId="494"/>
    <cellStyle name="Normal 2 8 2" xfId="495"/>
    <cellStyle name="Normal 2 8 3" xfId="496"/>
    <cellStyle name="Normal 2 9" xfId="497"/>
    <cellStyle name="Normal 2 9 2" xfId="498"/>
    <cellStyle name="Normal 2 9 3" xfId="499"/>
    <cellStyle name="Normal 20" xfId="500"/>
    <cellStyle name="Normal 21" xfId="501"/>
    <cellStyle name="Normal 22" xfId="502"/>
    <cellStyle name="Normal 23" xfId="503"/>
    <cellStyle name="Normal 24" xfId="504"/>
    <cellStyle name="Normal 25" xfId="505"/>
    <cellStyle name="Normal 252" xfId="506"/>
    <cellStyle name="Normal 253" xfId="507"/>
    <cellStyle name="Normal 255" xfId="508"/>
    <cellStyle name="Normal 257" xfId="509"/>
    <cellStyle name="Normal 26" xfId="510"/>
    <cellStyle name="Normal 27" xfId="511"/>
    <cellStyle name="Normal 28" xfId="512"/>
    <cellStyle name="Normal 29" xfId="513"/>
    <cellStyle name="Normal 3" xfId="9"/>
    <cellStyle name="Normal 3 2" xfId="514"/>
    <cellStyle name="Normal 3 3" xfId="515"/>
    <cellStyle name="Normal 3 4" xfId="516"/>
    <cellStyle name="Normal 30" xfId="517"/>
    <cellStyle name="Normal 31" xfId="518"/>
    <cellStyle name="Normal 32" xfId="519"/>
    <cellStyle name="Normal 33" xfId="520"/>
    <cellStyle name="Normal 34" xfId="521"/>
    <cellStyle name="Normal 35" xfId="522"/>
    <cellStyle name="Normal 36" xfId="523"/>
    <cellStyle name="Normal 37" xfId="524"/>
    <cellStyle name="Normal 38" xfId="525"/>
    <cellStyle name="Normal 39" xfId="526"/>
    <cellStyle name="Normal 4" xfId="10"/>
    <cellStyle name="Normal 4 2" xfId="11"/>
    <cellStyle name="Normal 4 3" xfId="527"/>
    <cellStyle name="Normal 4 3 2" xfId="528"/>
    <cellStyle name="Normal 40" xfId="529"/>
    <cellStyle name="Normal 41" xfId="530"/>
    <cellStyle name="Normal 42" xfId="531"/>
    <cellStyle name="Normal 43" xfId="532"/>
    <cellStyle name="Normal 44" xfId="533"/>
    <cellStyle name="Normal 45" xfId="534"/>
    <cellStyle name="Normal 46" xfId="535"/>
    <cellStyle name="Normal 47" xfId="536"/>
    <cellStyle name="Normal 48" xfId="537"/>
    <cellStyle name="Normal 5" xfId="12"/>
    <cellStyle name="Normal 5 10" xfId="703"/>
    <cellStyle name="Normal 5 11" xfId="716"/>
    <cellStyle name="Normal 5 12" xfId="729"/>
    <cellStyle name="Normal 5 13" xfId="742"/>
    <cellStyle name="Normal 5 14" xfId="756"/>
    <cellStyle name="Normal 5 15" xfId="774"/>
    <cellStyle name="Normal 5 2" xfId="13"/>
    <cellStyle name="Normal 5 3" xfId="538"/>
    <cellStyle name="Normal 5 4" xfId="624"/>
    <cellStyle name="Normal 5 5" xfId="638"/>
    <cellStyle name="Normal 5 6" xfId="651"/>
    <cellStyle name="Normal 5 7" xfId="664"/>
    <cellStyle name="Normal 5 8" xfId="677"/>
    <cellStyle name="Normal 5 9" xfId="690"/>
    <cellStyle name="Normal 6" xfId="14"/>
    <cellStyle name="Normal 6 10" xfId="704"/>
    <cellStyle name="Normal 6 11" xfId="717"/>
    <cellStyle name="Normal 6 12" xfId="730"/>
    <cellStyle name="Normal 6 13" xfId="743"/>
    <cellStyle name="Normal 6 14" xfId="757"/>
    <cellStyle name="Normal 6 15" xfId="775"/>
    <cellStyle name="Normal 6 2" xfId="15"/>
    <cellStyle name="Normal 6 2 2" xfId="540"/>
    <cellStyle name="Normal 6 3" xfId="539"/>
    <cellStyle name="Normal 6 4" xfId="625"/>
    <cellStyle name="Normal 6 5" xfId="639"/>
    <cellStyle name="Normal 6 6" xfId="652"/>
    <cellStyle name="Normal 6 7" xfId="665"/>
    <cellStyle name="Normal 6 8" xfId="678"/>
    <cellStyle name="Normal 6 9" xfId="691"/>
    <cellStyle name="Normal 60" xfId="755"/>
    <cellStyle name="Normal 61" xfId="766"/>
    <cellStyle name="Normal 62" xfId="767"/>
    <cellStyle name="Normal 63" xfId="768"/>
    <cellStyle name="Normal 65" xfId="769"/>
    <cellStyle name="Normal 67" xfId="773"/>
    <cellStyle name="Normal 68" xfId="784"/>
    <cellStyle name="Normal 69" xfId="785"/>
    <cellStyle name="Normal 7 10" xfId="705"/>
    <cellStyle name="Normal 7 11" xfId="718"/>
    <cellStyle name="Normal 7 12" xfId="731"/>
    <cellStyle name="Normal 7 13" xfId="744"/>
    <cellStyle name="Normal 7 14" xfId="758"/>
    <cellStyle name="Normal 7 15" xfId="776"/>
    <cellStyle name="Normal 7 2" xfId="541"/>
    <cellStyle name="Normal 7 3" xfId="542"/>
    <cellStyle name="Normal 7 4" xfId="626"/>
    <cellStyle name="Normal 7 5" xfId="640"/>
    <cellStyle name="Normal 7 6" xfId="653"/>
    <cellStyle name="Normal 7 7" xfId="666"/>
    <cellStyle name="Normal 7 8" xfId="679"/>
    <cellStyle name="Normal 7 9" xfId="692"/>
    <cellStyle name="Normal 70" xfId="786"/>
    <cellStyle name="Normal 71" xfId="787"/>
    <cellStyle name="Normal 72" xfId="788"/>
    <cellStyle name="Normal 73" xfId="543"/>
    <cellStyle name="Normal 8" xfId="544"/>
    <cellStyle name="Normal 8 10" xfId="706"/>
    <cellStyle name="Normal 8 11" xfId="719"/>
    <cellStyle name="Normal 8 12" xfId="732"/>
    <cellStyle name="Normal 8 13" xfId="745"/>
    <cellStyle name="Normal 8 14" xfId="759"/>
    <cellStyle name="Normal 8 15" xfId="777"/>
    <cellStyle name="Normal 8 2" xfId="545"/>
    <cellStyle name="Normal 8 3" xfId="546"/>
    <cellStyle name="Normal 8 4" xfId="627"/>
    <cellStyle name="Normal 8 5" xfId="641"/>
    <cellStyle name="Normal 8 6" xfId="654"/>
    <cellStyle name="Normal 8 7" xfId="667"/>
    <cellStyle name="Normal 8 8" xfId="680"/>
    <cellStyle name="Normal 8 9" xfId="693"/>
    <cellStyle name="Normal 9" xfId="547"/>
    <cellStyle name="Normal 9 10" xfId="707"/>
    <cellStyle name="Normal 9 11" xfId="720"/>
    <cellStyle name="Normal 9 12" xfId="733"/>
    <cellStyle name="Normal 9 13" xfId="746"/>
    <cellStyle name="Normal 9 14" xfId="760"/>
    <cellStyle name="Normal 9 15" xfId="778"/>
    <cellStyle name="Normal 9 2" xfId="548"/>
    <cellStyle name="Normal 9 3" xfId="549"/>
    <cellStyle name="Normal 9 4" xfId="628"/>
    <cellStyle name="Normal 9 5" xfId="642"/>
    <cellStyle name="Normal 9 6" xfId="655"/>
    <cellStyle name="Normal 9 7" xfId="668"/>
    <cellStyle name="Normal 9 8" xfId="681"/>
    <cellStyle name="Normal 9 9" xfId="694"/>
    <cellStyle name="Notas 2" xfId="550"/>
    <cellStyle name="Notas 2 2" xfId="551"/>
    <cellStyle name="Notas 2 2 2" xfId="552"/>
    <cellStyle name="Notas 2 2 3" xfId="553"/>
    <cellStyle name="Notas 2 2 4" xfId="554"/>
    <cellStyle name="Notas 2 2 5" xfId="555"/>
    <cellStyle name="Notas 2 3" xfId="556"/>
    <cellStyle name="Notas 2 4" xfId="557"/>
    <cellStyle name="Notas 2 5" xfId="558"/>
    <cellStyle name="Notas 2 6" xfId="559"/>
    <cellStyle name="Notas 3" xfId="560"/>
    <cellStyle name="Notas 3 2" xfId="561"/>
    <cellStyle name="Notas 3 3" xfId="562"/>
    <cellStyle name="Notas 3 4" xfId="563"/>
    <cellStyle name="Notas 3 5" xfId="564"/>
    <cellStyle name="Notas 4" xfId="565"/>
    <cellStyle name="Notas 4 2" xfId="566"/>
    <cellStyle name="Notas 4 3" xfId="567"/>
    <cellStyle name="Notas 4 4" xfId="568"/>
    <cellStyle name="Notas 4 5" xfId="569"/>
    <cellStyle name="Porcentaje 2" xfId="570"/>
    <cellStyle name="Porcentual 2" xfId="571"/>
    <cellStyle name="Porcentual 3" xfId="572"/>
    <cellStyle name="Porcentual 4" xfId="573"/>
    <cellStyle name="Salida 2" xfId="574"/>
    <cellStyle name="Salida 2 2" xfId="575"/>
    <cellStyle name="Salida 3" xfId="576"/>
    <cellStyle name="Salida 4" xfId="577"/>
    <cellStyle name="Texto de advertencia 2" xfId="578"/>
    <cellStyle name="Texto de advertencia 2 2" xfId="579"/>
    <cellStyle name="Texto de advertencia 3" xfId="580"/>
    <cellStyle name="Texto de advertencia 4" xfId="581"/>
    <cellStyle name="Texto explicativo 2" xfId="582"/>
    <cellStyle name="Texto explicativo 2 2" xfId="583"/>
    <cellStyle name="Texto explicativo 3" xfId="584"/>
    <cellStyle name="Texto explicativo 4" xfId="585"/>
    <cellStyle name="Título 1 2" xfId="586"/>
    <cellStyle name="Título 1 2 2" xfId="587"/>
    <cellStyle name="Título 1 3" xfId="588"/>
    <cellStyle name="Título 1 4" xfId="589"/>
    <cellStyle name="Título 2 2" xfId="590"/>
    <cellStyle name="Título 2 2 2" xfId="591"/>
    <cellStyle name="Título 2 3" xfId="592"/>
    <cellStyle name="Título 2 4" xfId="593"/>
    <cellStyle name="Título 3 2" xfId="594"/>
    <cellStyle name="Título 3 2 2" xfId="595"/>
    <cellStyle name="Título 3 3" xfId="596"/>
    <cellStyle name="Título 3 4" xfId="597"/>
    <cellStyle name="Título 4" xfId="598"/>
    <cellStyle name="Título 4 2" xfId="599"/>
    <cellStyle name="Título 5" xfId="600"/>
    <cellStyle name="Título 6" xfId="601"/>
    <cellStyle name="Total 2" xfId="602"/>
    <cellStyle name="Total 2 2" xfId="603"/>
    <cellStyle name="Total 2 2 2" xfId="604"/>
    <cellStyle name="Total 2 2 3" xfId="605"/>
    <cellStyle name="Total 2 2 4" xfId="606"/>
    <cellStyle name="Total 2 2 5" xfId="607"/>
    <cellStyle name="Total 2 3" xfId="608"/>
    <cellStyle name="Total 2 4" xfId="609"/>
    <cellStyle name="Total 2 5" xfId="610"/>
    <cellStyle name="Total 2 6" xfId="611"/>
    <cellStyle name="Total 3" xfId="612"/>
    <cellStyle name="Total 3 2" xfId="613"/>
    <cellStyle name="Total 3 3" xfId="614"/>
    <cellStyle name="Total 3 4" xfId="615"/>
    <cellStyle name="Total 3 5" xfId="616"/>
    <cellStyle name="Total 4" xfId="617"/>
    <cellStyle name="Total 4 2" xfId="618"/>
    <cellStyle name="Total 4 3" xfId="619"/>
    <cellStyle name="Total 4 4" xfId="620"/>
    <cellStyle name="Total 4 5" xfId="6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2</xdr:col>
      <xdr:colOff>676275</xdr:colOff>
      <xdr:row>1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802D1361-0A40-4497-BD27-BF4123D1259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95250"/>
          <a:ext cx="7715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showGridLines="0" showZeros="0" tabSelected="1" zoomScaleNormal="100" workbookViewId="0">
      <selection activeCell="D11" sqref="D11"/>
    </sheetView>
  </sheetViews>
  <sheetFormatPr baseColWidth="10" defaultRowHeight="11.25" x14ac:dyDescent="0.2"/>
  <cols>
    <col min="1" max="2" width="1.83203125" style="1" customWidth="1"/>
    <col min="3" max="3" width="75" style="1" bestFit="1" customWidth="1"/>
    <col min="4" max="5" width="25.83203125" style="1" customWidth="1"/>
    <col min="6" max="16384" width="12" style="1"/>
  </cols>
  <sheetData>
    <row r="1" spans="1:5" ht="39.950000000000003" customHeight="1" x14ac:dyDescent="0.2">
      <c r="A1" s="26" t="s">
        <v>49</v>
      </c>
      <c r="B1" s="27"/>
      <c r="C1" s="27"/>
      <c r="D1" s="27"/>
      <c r="E1" s="28"/>
    </row>
    <row r="2" spans="1:5" ht="15" customHeight="1" x14ac:dyDescent="0.2">
      <c r="A2" s="29" t="s">
        <v>0</v>
      </c>
      <c r="B2" s="30"/>
      <c r="C2" s="30"/>
      <c r="D2" s="31">
        <v>2020</v>
      </c>
      <c r="E2" s="32">
        <v>2019</v>
      </c>
    </row>
    <row r="3" spans="1:5" ht="15" customHeight="1" x14ac:dyDescent="0.2">
      <c r="A3" s="2"/>
      <c r="C3" s="3"/>
      <c r="D3" s="3"/>
      <c r="E3" s="4"/>
    </row>
    <row r="4" spans="1:5" x14ac:dyDescent="0.2">
      <c r="A4" s="5" t="s">
        <v>1</v>
      </c>
      <c r="C4" s="6"/>
      <c r="D4" s="7"/>
      <c r="E4" s="8"/>
    </row>
    <row r="5" spans="1:5" x14ac:dyDescent="0.2">
      <c r="A5" s="2"/>
      <c r="B5" s="9" t="s">
        <v>2</v>
      </c>
      <c r="C5" s="10"/>
      <c r="D5" s="11">
        <f>SUM(D6:D15)</f>
        <v>2426213.7599999998</v>
      </c>
      <c r="E5" s="11">
        <f>SUM(E6:E15)</f>
        <v>1782855.45</v>
      </c>
    </row>
    <row r="6" spans="1:5" x14ac:dyDescent="0.2">
      <c r="A6" s="2"/>
      <c r="C6" s="12" t="s">
        <v>3</v>
      </c>
      <c r="D6" s="13"/>
      <c r="E6" s="13">
        <v>0</v>
      </c>
    </row>
    <row r="7" spans="1:5" x14ac:dyDescent="0.2">
      <c r="A7" s="2"/>
      <c r="C7" s="12" t="s">
        <v>4</v>
      </c>
      <c r="D7" s="13"/>
      <c r="E7" s="13">
        <v>0</v>
      </c>
    </row>
    <row r="8" spans="1:5" x14ac:dyDescent="0.2">
      <c r="A8" s="2"/>
      <c r="C8" s="12" t="s">
        <v>42</v>
      </c>
      <c r="D8" s="13"/>
      <c r="E8" s="13">
        <v>0</v>
      </c>
    </row>
    <row r="9" spans="1:5" x14ac:dyDescent="0.2">
      <c r="A9" s="2"/>
      <c r="C9" s="12" t="s">
        <v>5</v>
      </c>
      <c r="D9" s="24"/>
      <c r="E9" s="13">
        <v>124729</v>
      </c>
    </row>
    <row r="10" spans="1:5" x14ac:dyDescent="0.2">
      <c r="A10" s="2"/>
      <c r="C10" s="12" t="s">
        <v>43</v>
      </c>
      <c r="D10" s="24">
        <v>9.69</v>
      </c>
      <c r="E10" s="13">
        <v>13.45</v>
      </c>
    </row>
    <row r="11" spans="1:5" x14ac:dyDescent="0.2">
      <c r="A11" s="2"/>
      <c r="C11" s="12" t="s">
        <v>44</v>
      </c>
      <c r="D11" s="13"/>
      <c r="E11" s="13">
        <v>0</v>
      </c>
    </row>
    <row r="12" spans="1:5" x14ac:dyDescent="0.2">
      <c r="A12" s="2"/>
      <c r="C12" s="12" t="s">
        <v>45</v>
      </c>
      <c r="D12" s="13">
        <v>303854</v>
      </c>
      <c r="E12" s="13"/>
    </row>
    <row r="13" spans="1:5" ht="22.5" x14ac:dyDescent="0.2">
      <c r="A13" s="2"/>
      <c r="C13" s="12" t="s">
        <v>46</v>
      </c>
      <c r="D13" s="13"/>
      <c r="E13" s="13">
        <v>0</v>
      </c>
    </row>
    <row r="14" spans="1:5" x14ac:dyDescent="0.2">
      <c r="A14" s="2"/>
      <c r="C14" s="12" t="s">
        <v>47</v>
      </c>
      <c r="D14" s="24">
        <v>2122350.0699999998</v>
      </c>
      <c r="E14" s="13">
        <v>1658113</v>
      </c>
    </row>
    <row r="15" spans="1:5" x14ac:dyDescent="0.2">
      <c r="A15" s="2"/>
      <c r="C15" s="12" t="s">
        <v>6</v>
      </c>
      <c r="D15" s="24"/>
      <c r="E15" s="13">
        <v>0</v>
      </c>
    </row>
    <row r="16" spans="1:5" x14ac:dyDescent="0.2">
      <c r="A16" s="2"/>
      <c r="B16" s="9" t="s">
        <v>7</v>
      </c>
      <c r="C16" s="10"/>
      <c r="D16" s="11">
        <f>SUM(D17:D32)</f>
        <v>2514609.4300000002</v>
      </c>
      <c r="E16" s="11">
        <f>SUM(E17:E32)</f>
        <v>1729334.81</v>
      </c>
    </row>
    <row r="17" spans="1:5" x14ac:dyDescent="0.2">
      <c r="A17" s="2"/>
      <c r="C17" s="12" t="s">
        <v>8</v>
      </c>
      <c r="D17" s="13">
        <v>2243475.7000000002</v>
      </c>
      <c r="E17" s="13">
        <v>1341760.06</v>
      </c>
    </row>
    <row r="18" spans="1:5" x14ac:dyDescent="0.2">
      <c r="A18" s="2"/>
      <c r="C18" s="12" t="s">
        <v>9</v>
      </c>
      <c r="D18" s="24">
        <v>51470.02</v>
      </c>
      <c r="E18" s="13">
        <v>98197.21</v>
      </c>
    </row>
    <row r="19" spans="1:5" x14ac:dyDescent="0.2">
      <c r="A19" s="2"/>
      <c r="C19" s="12" t="s">
        <v>10</v>
      </c>
      <c r="D19" s="24">
        <v>219663.71</v>
      </c>
      <c r="E19" s="13">
        <v>289377.53999999998</v>
      </c>
    </row>
    <row r="20" spans="1:5" x14ac:dyDescent="0.2">
      <c r="A20" s="2"/>
      <c r="C20" s="12" t="s">
        <v>11</v>
      </c>
      <c r="D20" s="13"/>
      <c r="E20" s="13">
        <v>0</v>
      </c>
    </row>
    <row r="21" spans="1:5" x14ac:dyDescent="0.2">
      <c r="A21" s="2"/>
      <c r="C21" s="12" t="s">
        <v>12</v>
      </c>
      <c r="D21" s="13"/>
      <c r="E21" s="13">
        <v>0</v>
      </c>
    </row>
    <row r="22" spans="1:5" x14ac:dyDescent="0.2">
      <c r="A22" s="2"/>
      <c r="C22" s="12" t="s">
        <v>13</v>
      </c>
      <c r="D22" s="13"/>
      <c r="E22" s="13">
        <v>0</v>
      </c>
    </row>
    <row r="23" spans="1:5" x14ac:dyDescent="0.2">
      <c r="A23" s="2"/>
      <c r="C23" s="12" t="s">
        <v>14</v>
      </c>
      <c r="D23" s="13"/>
      <c r="E23" s="13">
        <v>0</v>
      </c>
    </row>
    <row r="24" spans="1:5" x14ac:dyDescent="0.2">
      <c r="A24" s="2"/>
      <c r="C24" s="12" t="s">
        <v>15</v>
      </c>
      <c r="D24" s="13"/>
      <c r="E24" s="13">
        <v>0</v>
      </c>
    </row>
    <row r="25" spans="1:5" x14ac:dyDescent="0.2">
      <c r="A25" s="2"/>
      <c r="C25" s="12" t="s">
        <v>16</v>
      </c>
      <c r="D25" s="13"/>
      <c r="E25" s="13">
        <v>0</v>
      </c>
    </row>
    <row r="26" spans="1:5" x14ac:dyDescent="0.2">
      <c r="A26" s="2"/>
      <c r="C26" s="12" t="s">
        <v>17</v>
      </c>
      <c r="D26" s="13"/>
      <c r="E26" s="13">
        <v>0</v>
      </c>
    </row>
    <row r="27" spans="1:5" x14ac:dyDescent="0.2">
      <c r="A27" s="2"/>
      <c r="C27" s="12" t="s">
        <v>18</v>
      </c>
      <c r="D27" s="13"/>
      <c r="E27" s="13">
        <v>0</v>
      </c>
    </row>
    <row r="28" spans="1:5" x14ac:dyDescent="0.2">
      <c r="A28" s="2"/>
      <c r="C28" s="12" t="s">
        <v>19</v>
      </c>
      <c r="D28" s="13"/>
      <c r="E28" s="13">
        <v>0</v>
      </c>
    </row>
    <row r="29" spans="1:5" x14ac:dyDescent="0.2">
      <c r="A29" s="2"/>
      <c r="C29" s="12" t="s">
        <v>20</v>
      </c>
      <c r="D29" s="13"/>
      <c r="E29" s="13">
        <v>0</v>
      </c>
    </row>
    <row r="30" spans="1:5" x14ac:dyDescent="0.2">
      <c r="A30" s="2"/>
      <c r="C30" s="12" t="s">
        <v>21</v>
      </c>
      <c r="D30" s="13"/>
      <c r="E30" s="13">
        <v>0</v>
      </c>
    </row>
    <row r="31" spans="1:5" x14ac:dyDescent="0.2">
      <c r="A31" s="2"/>
      <c r="C31" s="12" t="s">
        <v>22</v>
      </c>
      <c r="D31" s="13"/>
      <c r="E31" s="13"/>
    </row>
    <row r="32" spans="1:5" x14ac:dyDescent="0.2">
      <c r="A32" s="2"/>
      <c r="C32" s="12" t="s">
        <v>23</v>
      </c>
      <c r="D32" s="13"/>
      <c r="E32" s="13">
        <v>0</v>
      </c>
    </row>
    <row r="33" spans="1:5" x14ac:dyDescent="0.2">
      <c r="A33" s="14" t="s">
        <v>24</v>
      </c>
      <c r="C33" s="15"/>
      <c r="D33" s="11">
        <f>+D5-D16</f>
        <v>-88395.670000000391</v>
      </c>
      <c r="E33" s="11">
        <f>+E5-E16</f>
        <v>53520.639999999898</v>
      </c>
    </row>
    <row r="34" spans="1:5" x14ac:dyDescent="0.2">
      <c r="A34" s="16"/>
      <c r="C34" s="15"/>
      <c r="D34" s="11"/>
      <c r="E34" s="11"/>
    </row>
    <row r="35" spans="1:5" x14ac:dyDescent="0.2">
      <c r="A35" s="5" t="s">
        <v>25</v>
      </c>
      <c r="C35" s="6"/>
      <c r="D35" s="13"/>
      <c r="E35" s="13"/>
    </row>
    <row r="36" spans="1:5" x14ac:dyDescent="0.2">
      <c r="A36" s="2"/>
      <c r="B36" s="9" t="s">
        <v>2</v>
      </c>
      <c r="C36" s="10"/>
      <c r="D36" s="11">
        <f>SUM(D37:D38)</f>
        <v>0</v>
      </c>
      <c r="E36" s="11">
        <f>+E39</f>
        <v>153026.01999999999</v>
      </c>
    </row>
    <row r="37" spans="1:5" x14ac:dyDescent="0.2">
      <c r="A37" s="2"/>
      <c r="C37" s="12" t="s">
        <v>26</v>
      </c>
      <c r="D37" s="13"/>
      <c r="E37" s="13">
        <v>0</v>
      </c>
    </row>
    <row r="38" spans="1:5" x14ac:dyDescent="0.2">
      <c r="A38" s="2"/>
      <c r="C38" s="12" t="s">
        <v>27</v>
      </c>
      <c r="E38" s="13">
        <v>0</v>
      </c>
    </row>
    <row r="39" spans="1:5" x14ac:dyDescent="0.2">
      <c r="A39" s="2"/>
      <c r="C39" s="12" t="s">
        <v>28</v>
      </c>
      <c r="D39" s="13"/>
      <c r="E39" s="13">
        <v>153026.01999999999</v>
      </c>
    </row>
    <row r="40" spans="1:5" x14ac:dyDescent="0.2">
      <c r="A40" s="2"/>
      <c r="B40" s="9" t="s">
        <v>7</v>
      </c>
      <c r="C40" s="10"/>
      <c r="D40" s="11">
        <f>+D42+D43</f>
        <v>134.33000000000001</v>
      </c>
      <c r="E40" s="11">
        <f>+E42</f>
        <v>153026.01999999999</v>
      </c>
    </row>
    <row r="41" spans="1:5" x14ac:dyDescent="0.2">
      <c r="A41" s="2"/>
      <c r="C41" s="12" t="s">
        <v>26</v>
      </c>
      <c r="D41" s="13"/>
      <c r="E41" s="13">
        <v>0</v>
      </c>
    </row>
    <row r="42" spans="1:5" x14ac:dyDescent="0.2">
      <c r="A42" s="2"/>
      <c r="C42" s="12" t="s">
        <v>27</v>
      </c>
      <c r="D42" s="13">
        <v>0</v>
      </c>
      <c r="E42" s="13">
        <v>153026.01999999999</v>
      </c>
    </row>
    <row r="43" spans="1:5" x14ac:dyDescent="0.2">
      <c r="A43" s="2"/>
      <c r="C43" s="12" t="s">
        <v>29</v>
      </c>
      <c r="D43" s="13">
        <v>134.33000000000001</v>
      </c>
      <c r="E43" s="13">
        <v>0</v>
      </c>
    </row>
    <row r="44" spans="1:5" x14ac:dyDescent="0.2">
      <c r="A44" s="14" t="s">
        <v>30</v>
      </c>
      <c r="C44" s="15"/>
      <c r="D44" s="11">
        <f>+D36-D40</f>
        <v>-134.33000000000001</v>
      </c>
      <c r="E44" s="11">
        <f>+E36-E40</f>
        <v>0</v>
      </c>
    </row>
    <row r="45" spans="1:5" x14ac:dyDescent="0.2">
      <c r="A45" s="16"/>
      <c r="C45" s="15"/>
      <c r="D45" s="11"/>
      <c r="E45" s="11"/>
    </row>
    <row r="46" spans="1:5" x14ac:dyDescent="0.2">
      <c r="A46" s="5" t="s">
        <v>31</v>
      </c>
      <c r="C46" s="6"/>
      <c r="D46" s="13"/>
      <c r="E46" s="13"/>
    </row>
    <row r="47" spans="1:5" x14ac:dyDescent="0.2">
      <c r="A47" s="2"/>
      <c r="B47" s="9" t="s">
        <v>2</v>
      </c>
      <c r="C47" s="10"/>
      <c r="D47" s="11">
        <f>SUM(D48:D51)</f>
        <v>0</v>
      </c>
      <c r="E47" s="11">
        <f>SUM(E48:E51)</f>
        <v>188264.84</v>
      </c>
    </row>
    <row r="48" spans="1:5" x14ac:dyDescent="0.2">
      <c r="A48" s="2"/>
      <c r="C48" s="12" t="s">
        <v>32</v>
      </c>
      <c r="D48" s="13"/>
      <c r="E48" s="13">
        <v>0</v>
      </c>
    </row>
    <row r="49" spans="1:5" x14ac:dyDescent="0.2">
      <c r="A49" s="2"/>
      <c r="C49" s="17" t="s">
        <v>33</v>
      </c>
      <c r="D49" s="13"/>
      <c r="E49" s="13">
        <v>0</v>
      </c>
    </row>
    <row r="50" spans="1:5" x14ac:dyDescent="0.2">
      <c r="A50" s="2"/>
      <c r="C50" s="17" t="s">
        <v>34</v>
      </c>
      <c r="D50" s="13"/>
      <c r="E50" s="13">
        <v>0</v>
      </c>
    </row>
    <row r="51" spans="1:5" x14ac:dyDescent="0.2">
      <c r="A51" s="2"/>
      <c r="C51" s="12" t="s">
        <v>35</v>
      </c>
      <c r="D51" s="13"/>
      <c r="E51" s="13">
        <v>188264.84</v>
      </c>
    </row>
    <row r="52" spans="1:5" x14ac:dyDescent="0.2">
      <c r="A52" s="2"/>
      <c r="B52" s="9" t="s">
        <v>7</v>
      </c>
      <c r="C52" s="10"/>
      <c r="D52" s="11">
        <f>SUM(D53:D56)</f>
        <v>150634.31</v>
      </c>
      <c r="E52" s="11">
        <f>SUM(E53:E56)</f>
        <v>1251.54</v>
      </c>
    </row>
    <row r="53" spans="1:5" x14ac:dyDescent="0.2">
      <c r="A53" s="2"/>
      <c r="C53" s="12" t="s">
        <v>36</v>
      </c>
      <c r="D53" s="13"/>
      <c r="E53" s="13"/>
    </row>
    <row r="54" spans="1:5" x14ac:dyDescent="0.2">
      <c r="A54" s="2"/>
      <c r="C54" s="17" t="s">
        <v>33</v>
      </c>
      <c r="D54" s="13"/>
      <c r="E54" s="13"/>
    </row>
    <row r="55" spans="1:5" x14ac:dyDescent="0.2">
      <c r="A55" s="2"/>
      <c r="C55" s="17" t="s">
        <v>34</v>
      </c>
      <c r="D55" s="13"/>
      <c r="E55" s="13"/>
    </row>
    <row r="56" spans="1:5" x14ac:dyDescent="0.2">
      <c r="A56" s="2"/>
      <c r="C56" s="12" t="s">
        <v>37</v>
      </c>
      <c r="D56" s="13">
        <v>150634.31</v>
      </c>
      <c r="E56" s="13">
        <v>1251.54</v>
      </c>
    </row>
    <row r="57" spans="1:5" x14ac:dyDescent="0.2">
      <c r="A57" s="14" t="s">
        <v>38</v>
      </c>
      <c r="C57" s="15"/>
      <c r="D57" s="11">
        <f>+D47-D52</f>
        <v>-150634.31</v>
      </c>
      <c r="E57" s="11">
        <f>+E47-E52</f>
        <v>187013.3</v>
      </c>
    </row>
    <row r="58" spans="1:5" x14ac:dyDescent="0.2">
      <c r="A58" s="16"/>
      <c r="C58" s="15"/>
      <c r="D58" s="11"/>
      <c r="E58" s="11"/>
    </row>
    <row r="59" spans="1:5" x14ac:dyDescent="0.2">
      <c r="A59" s="14" t="s">
        <v>39</v>
      </c>
      <c r="C59" s="15"/>
      <c r="D59" s="11">
        <f>+D33+D44+D57</f>
        <v>-239164.31000000041</v>
      </c>
      <c r="E59" s="11">
        <f>+E33+E44+E57</f>
        <v>240533.93999999989</v>
      </c>
    </row>
    <row r="60" spans="1:5" x14ac:dyDescent="0.2">
      <c r="A60" s="16"/>
      <c r="C60" s="15"/>
      <c r="D60" s="11"/>
      <c r="E60" s="11"/>
    </row>
    <row r="61" spans="1:5" x14ac:dyDescent="0.2">
      <c r="A61" s="14" t="s">
        <v>40</v>
      </c>
      <c r="C61" s="15"/>
      <c r="D61" s="11">
        <v>240533.94</v>
      </c>
      <c r="E61" s="11">
        <v>0</v>
      </c>
    </row>
    <row r="62" spans="1:5" x14ac:dyDescent="0.2">
      <c r="A62" s="14" t="s">
        <v>41</v>
      </c>
      <c r="C62" s="15"/>
      <c r="D62" s="11">
        <f>+D59+D61</f>
        <v>1369.6299999995972</v>
      </c>
      <c r="E62" s="11">
        <f>+E59+E61</f>
        <v>240533.93999999989</v>
      </c>
    </row>
    <row r="63" spans="1:5" x14ac:dyDescent="0.2">
      <c r="A63" s="18"/>
      <c r="B63" s="19"/>
      <c r="C63" s="20"/>
      <c r="D63" s="25"/>
      <c r="E63" s="21"/>
    </row>
    <row r="64" spans="1:5" s="22" customFormat="1" x14ac:dyDescent="0.2">
      <c r="A64" s="23" t="s">
        <v>48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7" orientation="portrait" r:id="rId1"/>
  <ignoredErrors>
    <ignoredError sqref="C3:D8 E5:E44 C62 C61 C15 C14 C20:C32 C18 C19 C40:C41 C39 C43 C42 C57:C58 C53:C55 C51 C56 C52 C34:C38 C33 C11:D11 C10 C60 C59:D59 C17 C16 C45:C50 C44 D45:D50 D60 D34:D36 D53:D55 D57:D58 D40:D41 D20:D32 D16 D33 D42 D44 D61:D62 D51:D52 E45:E62 C9 C13:D13 C12 D37:D3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Estefania</cp:lastModifiedBy>
  <cp:revision/>
  <cp:lastPrinted>2020-01-23T18:32:42Z</cp:lastPrinted>
  <dcterms:created xsi:type="dcterms:W3CDTF">2012-12-11T20:31:36Z</dcterms:created>
  <dcterms:modified xsi:type="dcterms:W3CDTF">2020-10-29T16:42:47Z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