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F:\INCLUDIS JULIO\"/>
    </mc:Choice>
  </mc:AlternateContent>
  <bookViews>
    <workbookView xWindow="32760" yWindow="32760" windowWidth="20490" windowHeight="7020"/>
  </bookViews>
  <sheets>
    <sheet name="Includis Balanza Julio 2020" sheetId="2" r:id="rId1"/>
  </sheets>
  <definedNames>
    <definedName name="_xlnm.Print_Titles" localSheetId="0">'Includis Balanza Julio 2020'!$1:$2</definedName>
  </definedNames>
  <calcPr calcId="162913" fullCalcOnLoad="1"/>
</workbook>
</file>

<file path=xl/calcChain.xml><?xml version="1.0" encoding="utf-8"?>
<calcChain xmlns="http://schemas.openxmlformats.org/spreadsheetml/2006/main">
  <c r="G131" i="2" l="1"/>
  <c r="G141" i="2"/>
  <c r="G136" i="2"/>
  <c r="G142" i="2"/>
  <c r="G116" i="2"/>
  <c r="G111" i="2"/>
  <c r="G107" i="2"/>
  <c r="G97" i="2"/>
</calcChain>
</file>

<file path=xl/sharedStrings.xml><?xml version="1.0" encoding="utf-8"?>
<sst xmlns="http://schemas.openxmlformats.org/spreadsheetml/2006/main" count="294" uniqueCount="290">
  <si>
    <t>SALDO INICIAL</t>
  </si>
  <si>
    <t>DEBE</t>
  </si>
  <si>
    <t>HABER</t>
  </si>
  <si>
    <t>SALDO FINAL</t>
  </si>
  <si>
    <t>FLUJO</t>
  </si>
  <si>
    <t>CUENTA</t>
  </si>
  <si>
    <t>NOMBRE DE LA CUENTA</t>
  </si>
  <si>
    <t>BAJIO 0253901960101</t>
  </si>
  <si>
    <t>BAJIO 0257371070101</t>
  </si>
  <si>
    <t>EFECTIVO Y EQUIVALENTES</t>
  </si>
  <si>
    <t>FUNCIONARIOS Y EMPLEADOS</t>
  </si>
  <si>
    <t>DEUDORES DIVERSOS POR COBRAR A CORTO PLAZO</t>
  </si>
  <si>
    <t>CONTRIBUYENTES CLIENTES</t>
  </si>
  <si>
    <t>INGRESOS POR RECUPERAR A CORTO PLAZO</t>
  </si>
  <si>
    <t>ACTIVO CIRCULANTE</t>
  </si>
  <si>
    <t>DERECHOS A RECIBIR EFECTIVO O EQUIVALENTES</t>
  </si>
  <si>
    <t>ACTIVO</t>
  </si>
  <si>
    <t>11121-0001-0000-000-0000-0000</t>
  </si>
  <si>
    <t>11121-0003-0000-000-0000-0000</t>
  </si>
  <si>
    <t>11100-0000-0000-000-0000-0000</t>
  </si>
  <si>
    <t>11230-0001-0000-000-0000-0000</t>
  </si>
  <si>
    <t>11230-0000-0000-000-0000-0000</t>
  </si>
  <si>
    <t>11240-0001-0000-000-0000-0000</t>
  </si>
  <si>
    <t>11240-0000-0000-000-0000-0000</t>
  </si>
  <si>
    <t>11200-0000-0000-000-0000-0000</t>
  </si>
  <si>
    <t>11000-0000-0000-000-0000-0000</t>
  </si>
  <si>
    <t>10000-0000-0000-000-0000-0000</t>
  </si>
  <si>
    <t>21110-0001-0000-000-0000-0000</t>
  </si>
  <si>
    <t>SERV. PERSONALES X PAGAR A CP</t>
  </si>
  <si>
    <t>21110-0000-0000-000-0000-0000</t>
  </si>
  <si>
    <t>SERVICIOS PERSONALES POR PAGAR A CORTO PLAZO</t>
  </si>
  <si>
    <t>21120-0001-0000-000-0000-0000</t>
  </si>
  <si>
    <t>PROVEEDORES POR PAGAR A CP</t>
  </si>
  <si>
    <t>21120-0000-0000-000-0000-0000</t>
  </si>
  <si>
    <t>PROVEEDORES POR PAGAR A CORTO PLAZO</t>
  </si>
  <si>
    <t>21170-0001-0000-000-0000-0000</t>
  </si>
  <si>
    <t>ISR ASALARIADOS</t>
  </si>
  <si>
    <t>21170-0007-0000-000-0000-0000</t>
  </si>
  <si>
    <t>I.M.S.S. (C.O.)</t>
  </si>
  <si>
    <t>40000-0000-0000-000-0000-0000</t>
  </si>
  <si>
    <t>INGRESOS Y OTROS BENEFICIOS</t>
  </si>
  <si>
    <t>41000-0000-0000-000-0000-0000</t>
  </si>
  <si>
    <t>INGRESOS DE GESTIÓN</t>
  </si>
  <si>
    <t>21170-0000-0000-000-0000-0000</t>
  </si>
  <si>
    <t>RETENCIONES Y CONTRIBUCIONES POR PAGAR A CORTO PLA</t>
  </si>
  <si>
    <t>21000-0000-0000-000-0000-0000</t>
  </si>
  <si>
    <t>PASIVO CIRCULANTE</t>
  </si>
  <si>
    <t>21100-0000-0000-000-0000-0000</t>
  </si>
  <si>
    <t>CUENTAS POR PAGAR A CORTO PLAZO</t>
  </si>
  <si>
    <t>20000-0000-0000-000-0000-0000</t>
  </si>
  <si>
    <t>PASIVO</t>
  </si>
  <si>
    <t>32100-0000-0000-000-0000-0000</t>
  </si>
  <si>
    <t>32000-0000-0000-000-0000-0000</t>
  </si>
  <si>
    <t>AHORRO/ DESAHORRO</t>
  </si>
  <si>
    <t>30000-0000-0000-000-0000-0000</t>
  </si>
  <si>
    <t>HACIENDA PÚBLICA</t>
  </si>
  <si>
    <t>HACIENDA PÚBLICA GENERADO</t>
  </si>
  <si>
    <t>41510-1002-0000-000-0000-0000</t>
  </si>
  <si>
    <t>INTERESES DERIVADOS</t>
  </si>
  <si>
    <t>41510-0000-0000-000-0000-0000</t>
  </si>
  <si>
    <t>PRODUCTOS DERIVADOS DEL USO Y APROVECHAMIENTO DE B</t>
  </si>
  <si>
    <t>41500-0000-0000-000-0000-0000</t>
  </si>
  <si>
    <t>PRODUCTOS DE TIPO CORRIENTE</t>
  </si>
  <si>
    <t>41430-0000-0000-000-0000-0000</t>
  </si>
  <si>
    <t>DERECHOS POR PRESTACIÓN DE SERVICIOS</t>
  </si>
  <si>
    <t>41430-8201-0000-000-0000-0000</t>
  </si>
  <si>
    <t>CERTIFICADOS MEDICOS</t>
  </si>
  <si>
    <t>41430-8202-0000-000-0000-0000</t>
  </si>
  <si>
    <t>AUDIOMETRIA</t>
  </si>
  <si>
    <t>41430-8203-0000-000-0000-0000</t>
  </si>
  <si>
    <t>MOLDE AUDITIVO</t>
  </si>
  <si>
    <t>41430-8204-0000-000-0000-0000</t>
  </si>
  <si>
    <t>CONSULTA PSICOLOGICA</t>
  </si>
  <si>
    <t>41430-8206-0000-000-0000-0000</t>
  </si>
  <si>
    <t>REPORTE DE EVALUACION PSICOLOGICA</t>
  </si>
  <si>
    <t>41430-8207-0000-000-0000-0000</t>
  </si>
  <si>
    <t>CONSULTA MEDICA REHABILITACION</t>
  </si>
  <si>
    <t>41430-8208-0000-000-0000-0000</t>
  </si>
  <si>
    <t>SESION EN CAMARA MULTISENSORIAL</t>
  </si>
  <si>
    <t>41430-8209-0000-000-0000-0000</t>
  </si>
  <si>
    <t>TERAPIA PSICOLOGICA DE REHABILITACION POR DISCAPAC</t>
  </si>
  <si>
    <t>41400-0000-0000-000-0000-0000</t>
  </si>
  <si>
    <t>DERECHOS</t>
  </si>
  <si>
    <t>42210-8201-0000-000-0000-0000</t>
  </si>
  <si>
    <t>TRANSFERENCIAS PARA SERVICIOS PERSONALES</t>
  </si>
  <si>
    <t>42210-8204-0000-000-0000-0000</t>
  </si>
  <si>
    <t>AYUDAS SOCIALES</t>
  </si>
  <si>
    <t>42210-0000-0000-000-0000-0000</t>
  </si>
  <si>
    <t>TRANSFERENCIAS INTERNAS Y ASIGNACIONES AL SECTOR P</t>
  </si>
  <si>
    <t>42200-0000-0000-000-0000-0000</t>
  </si>
  <si>
    <t>TRANSFERENCIAS, ASIGNACIONES, SUBSIDIOS Y OTRAS AY</t>
  </si>
  <si>
    <t>42000-0000-0000-000-0000-0000</t>
  </si>
  <si>
    <t>PARTICIPACIONES, APORTACIONES, TRANSFERENCIAS, ASI</t>
  </si>
  <si>
    <t>51110-0000-0000-000-0000-0000</t>
  </si>
  <si>
    <t>REMUNERACIONES AL PERSONAL DE CARÁCTER PERMANENTE</t>
  </si>
  <si>
    <t>51110-1131-0000-000-0000-0000</t>
  </si>
  <si>
    <t>SUELDO BASE</t>
  </si>
  <si>
    <t>51130-0000-0000-000-0000-0000</t>
  </si>
  <si>
    <t>REMUNERACIONES ADICIONALES Y ESPECIALES</t>
  </si>
  <si>
    <t>51130-1321-0000-000-0000-0000</t>
  </si>
  <si>
    <t>PRIMA VACACIONAL</t>
  </si>
  <si>
    <t>51130-1323-0000-000-0000-0000</t>
  </si>
  <si>
    <t>GRATIFICACIÓN DE FIN DE AÑO</t>
  </si>
  <si>
    <t>51150-0000-0000-000-0000-0000</t>
  </si>
  <si>
    <t>OTRAS PRESTACIONES SOCIALES Y ECONÓMICAS</t>
  </si>
  <si>
    <t>51150-1541-0000-000-0000-0000</t>
  </si>
  <si>
    <t>PRESTACIONES CONTRACTUALES MENSUALES</t>
  </si>
  <si>
    <t>51100-0000-0000-000-0000-0000</t>
  </si>
  <si>
    <t>SERVICIOS PERSONALES</t>
  </si>
  <si>
    <t>51310-0000-0000-000-0000-0000</t>
  </si>
  <si>
    <t>SERVICIOS BÁSICOS</t>
  </si>
  <si>
    <t>51310-3111-0000-000-0000-0000</t>
  </si>
  <si>
    <t>SERVICIO DE ENERGIA</t>
  </si>
  <si>
    <t>51310-3171-0000-000-0000-0000</t>
  </si>
  <si>
    <t>SERVICIOS DE ACCESO DE INTERNET</t>
  </si>
  <si>
    <t>51330-0000-0000-000-0000-0000</t>
  </si>
  <si>
    <t>SERVICIOS PROFESIONALES, CIENTÍFICOS Y TÉCNICOS Y</t>
  </si>
  <si>
    <t>51340-0000-0000-000-0000-0000</t>
  </si>
  <si>
    <t>SERVICIOS FINANCIEROS, BANCARIOS Y COMERCIALES</t>
  </si>
  <si>
    <t>51340-3411-0000-000-0000-0000</t>
  </si>
  <si>
    <t>SERVICIOS FINANCIEROS Y BANCARIOS</t>
  </si>
  <si>
    <t>51350-0000-0000-000-0000-0000</t>
  </si>
  <si>
    <t>SERVICIOS DE INSTALACIÓN, REPARACIÓN, MANTENIMIENT</t>
  </si>
  <si>
    <t>51300-0000-0000-000-0000-0000</t>
  </si>
  <si>
    <t>SERVICIOS GENERALES</t>
  </si>
  <si>
    <t>51000-0000-0000-000-0000-0000</t>
  </si>
  <si>
    <t>GASTOS DE FUNCIONAMIENTO</t>
  </si>
  <si>
    <t>50000-0000-0000-000-0000-0000</t>
  </si>
  <si>
    <t>GASTOS Y OTRAS PÉRDIDAS</t>
  </si>
  <si>
    <t>BAJIO 0262468190101</t>
  </si>
  <si>
    <t>11121-0002-0000-000-0000-0000</t>
  </si>
  <si>
    <t>51210-2111-0000-000-0000-0000</t>
  </si>
  <si>
    <t>MATERIALES, ÚTILES Y EQUIPOS MENORES DE OFICINA</t>
  </si>
  <si>
    <t>51210-2112-0000-000-0000-0000</t>
  </si>
  <si>
    <t>EQUIPOS MENORES DE OFICINA</t>
  </si>
  <si>
    <t>51210-2141-0000-000-0000-0000</t>
  </si>
  <si>
    <t>MATERIALES, ÚTILES Y EQUIPOS MENORES DE TECNOLOGÍA</t>
  </si>
  <si>
    <t>51210-2151-0000-000-0000-0000</t>
  </si>
  <si>
    <t>MATERIAL IMPRESO E INFORMACIÓN DIGITAL</t>
  </si>
  <si>
    <t>51210-2161-0000-000-0000-0000</t>
  </si>
  <si>
    <t>MATERIAL DE LIMPIEZA</t>
  </si>
  <si>
    <t>51210-0000-0000-000-0000-0000</t>
  </si>
  <si>
    <t>MATERIALES DE ADMINISTRACIÓN, EMISIÓN DE DOCUMENTO</t>
  </si>
  <si>
    <t>51220-2212-0000-000-0000-0000</t>
  </si>
  <si>
    <t>PROD ALIMENTI P PERSONAL EN INSTALAC DEPEN Y ENTID</t>
  </si>
  <si>
    <t>51220-0000-0000-000-0000-0000</t>
  </si>
  <si>
    <t>ALIMENTOS Y UTENSILIOS</t>
  </si>
  <si>
    <t>51240-2491-0000-000-0000-0000</t>
  </si>
  <si>
    <t>OTROS MATERIALES Y ARTÍCULOS DE CONSTRUCCIÓN Y REP</t>
  </si>
  <si>
    <t>51240-0000-0000-000-0000-0000</t>
  </si>
  <si>
    <t>MATERIALES Y ARTÍCULOS DE CONSTRUCCIÓN Y DE REPARA</t>
  </si>
  <si>
    <t>COMBUSTIBLES, LUBRICANTES Y ADITIVOS</t>
  </si>
  <si>
    <t>51260-2612-0000-000-0000-0000</t>
  </si>
  <si>
    <t>COMBUST LUBRIC ADITIV P VEHIC TERR AERE MARIT LAC</t>
  </si>
  <si>
    <t>51260-0000-0000-000-0000-0000</t>
  </si>
  <si>
    <t>51290-2911-0000-000-0000-0000</t>
  </si>
  <si>
    <t>HERRAMIENTAS MENORES</t>
  </si>
  <si>
    <t>51290-0000-0000-000-0000-0000</t>
  </si>
  <si>
    <t>HERRAMIENTAS, REFACCIONES Y ACCESORIOS MENORES</t>
  </si>
  <si>
    <t>51200-0000-0000-000-0000-0000</t>
  </si>
  <si>
    <t>MATERIALES Y SUMINISTROS</t>
  </si>
  <si>
    <t>51310-3131-0000-000-0000-0000</t>
  </si>
  <si>
    <t>AGUA</t>
  </si>
  <si>
    <t>51310-3141-0000-000-0000-0000</t>
  </si>
  <si>
    <t>TELEFONÍA TRADICIONAL</t>
  </si>
  <si>
    <t>51350-3511-0000-000-0000-0000</t>
  </si>
  <si>
    <t>CONSERVACIÓN Y MANTENIMIENTO MENOR DE INMUEBLES</t>
  </si>
  <si>
    <t>51350-3541-0000-000-0000-0000</t>
  </si>
  <si>
    <t>MANT DE EQUIPO INSTRUMENTAL MEDICO</t>
  </si>
  <si>
    <t>51390-3981-0000-000-0000-0000</t>
  </si>
  <si>
    <t>IMPUESTO SOBRE NOMINA</t>
  </si>
  <si>
    <t>51390-0000-0000-000-0000-0000</t>
  </si>
  <si>
    <t>OTROS SERVICIOS GENERALES</t>
  </si>
  <si>
    <t>21170-0004-0000-000-0000-0000</t>
  </si>
  <si>
    <t>RETENCION  I.S.R. 10% S/HONORARIOS</t>
  </si>
  <si>
    <t>21170-0005-0000-000-0000-0000</t>
  </si>
  <si>
    <t>RETENCION IMPTO CEDULAR 1% S/HONORARIOS</t>
  </si>
  <si>
    <t>21170-0010-0000-000-0000-0000</t>
  </si>
  <si>
    <t>CREDITO INFONAVIT</t>
  </si>
  <si>
    <t>51330-3391-0000-000-0000-0000</t>
  </si>
  <si>
    <t>SERVICIOS PROFESIONALES</t>
  </si>
  <si>
    <t>51350-3551-0000-000-0000-0000</t>
  </si>
  <si>
    <t>MANT Y CONSERV VEHIC TERREST AERE MARIT LACU FLUVI</t>
  </si>
  <si>
    <t>11220-0001-0000-000-0000-0000</t>
  </si>
  <si>
    <t>SUBSIDIO AL EMPLEO</t>
  </si>
  <si>
    <t>11220-0000-0000-000-0000-0000</t>
  </si>
  <si>
    <t>CUENTAS POR COBRAR A CORTO PLAZO</t>
  </si>
  <si>
    <t>51310-3121-0000-000-0000-0000</t>
  </si>
  <si>
    <t>SERVICIO DE GAS</t>
  </si>
  <si>
    <t>51320-0000-0000-000-0000-0000</t>
  </si>
  <si>
    <t>SERVICIOS DE ARRENDAMIENTO</t>
  </si>
  <si>
    <t>ARRENDAMIENTO DE EQUIPO DE MOBILIARIO</t>
  </si>
  <si>
    <t>51120-1212-0000-000-0000-0000</t>
  </si>
  <si>
    <t>HONORARIOS ASIMILADOS</t>
  </si>
  <si>
    <t>REMUNERACIONES AL PERSONAL DE CARÁCTER TRANSITORIO</t>
  </si>
  <si>
    <t>51120-0000-0000-000-0000-0000</t>
  </si>
  <si>
    <t>51140-0000-0000-000-0000-0000</t>
  </si>
  <si>
    <t>SEGURIDAD SOCIAL</t>
  </si>
  <si>
    <t>MATERIALES, ACCESORIOS Y SUMINISTROS MÉDICOS</t>
  </si>
  <si>
    <t>51250-2541-0000-000-0000-0000</t>
  </si>
  <si>
    <t>PRODUCTOS QUÍMICOS, FARMACÉUTICOS Y DE LABORATORIO</t>
  </si>
  <si>
    <t>51250-0000-0000-000-0000-0000</t>
  </si>
  <si>
    <t>REFACCIONES Y ACCESORIOS MENORES DE EQUIPO DE CÓMP</t>
  </si>
  <si>
    <t>51290-2941-0000-000-0000-0000</t>
  </si>
  <si>
    <t>VIÁTICOS NAC P SERVID PUBLIC EN DESEMP FUNC OFICI</t>
  </si>
  <si>
    <t>51370-3751-0000-000-0000-0000</t>
  </si>
  <si>
    <t>SERVICIOS DE TRASLADO Y VIÁTICOS</t>
  </si>
  <si>
    <t>51370-0000-0000-000-0000-0000</t>
  </si>
  <si>
    <t>GASTOS DE ORDEN SOCIAL Y CULTURAL</t>
  </si>
  <si>
    <t>51380-3821-0000-000-0000-0000</t>
  </si>
  <si>
    <t>SERVICIOS OFICIALES</t>
  </si>
  <si>
    <t>51140-1413-0000-000-0000-0000</t>
  </si>
  <si>
    <t>APORTACIONES IMSS</t>
  </si>
  <si>
    <t>51140-1421-0000-000-0000-0000</t>
  </si>
  <si>
    <t>51140-1431-0000-000-0000-0000</t>
  </si>
  <si>
    <t>APORTACIONES A FONDOS DE VIVIENDA</t>
  </si>
  <si>
    <t>APORTACIONES AL SISTEMA PARA EL RETIRO O A LA ADMI</t>
  </si>
  <si>
    <t>EQUIPO E INSTRUMENTAL MÉDICO Y DE LABORATORIO</t>
  </si>
  <si>
    <t>EQUIPO MÉDICO Y DE LABORATORIO</t>
  </si>
  <si>
    <t>INSTRUMENTAL MÉDICO Y DE LABORATORIO</t>
  </si>
  <si>
    <t>12430-0000-0000-000-0000-0000</t>
  </si>
  <si>
    <t>MOBILIARIO Y EQUIPO DE ADMINISTRACIÓN</t>
  </si>
  <si>
    <t>MUEBLES DE OFICINA Y ESTANTERÍA</t>
  </si>
  <si>
    <t>MUEBLES, EXCEPTO DE OFICINA Y ESTANTERÍA</t>
  </si>
  <si>
    <t>EQUIPO DE CÓMPUTO Y DE TECNOLOGÍAS DE LA INFORMACI</t>
  </si>
  <si>
    <t>12410-0003-0000-000-0000-0000</t>
  </si>
  <si>
    <t>12410-0002-0000-000-0000-0000</t>
  </si>
  <si>
    <t>12410-0001-0000-000-0000-0000</t>
  </si>
  <si>
    <t>12410-0000-0000-000-0000-0000</t>
  </si>
  <si>
    <t>OTROS MOBILIARIOS Y EQUIPOS DE ADMINISTRACIÓN</t>
  </si>
  <si>
    <t>12410-0009-0000-000-0000-0000</t>
  </si>
  <si>
    <t>BIENES MUEBLES</t>
  </si>
  <si>
    <t>12400-0000-0000-000-0000-0000</t>
  </si>
  <si>
    <t>ACTIVO NO CIRCULANTE</t>
  </si>
  <si>
    <t>12000-0000-0000-000-0000-0000</t>
  </si>
  <si>
    <t>DONACIONES DE CAPITAL</t>
  </si>
  <si>
    <t>31200-0000-0000-000-0000-0000</t>
  </si>
  <si>
    <t>HACIENDA PÚBLICA CONTRIBUIDO</t>
  </si>
  <si>
    <t>31000-0000-0000-000-0000-0000</t>
  </si>
  <si>
    <t>Resultado Ejerc 2019</t>
  </si>
  <si>
    <t>RESULTADOS DE EJERCICIOS ANTERIORES</t>
  </si>
  <si>
    <t>32200-0002-0000-000-0000-0000</t>
  </si>
  <si>
    <t>32200-0000-0000-000-0000-0000</t>
  </si>
  <si>
    <t>31200-0001-0000-000-0000-0000</t>
  </si>
  <si>
    <t>12430-0001-0000-000-0000-0000</t>
  </si>
  <si>
    <t>12430-0002-0000-000-0000-0000</t>
  </si>
  <si>
    <t>41430-8211-0000-000-0000-0000</t>
  </si>
  <si>
    <t>TERAPIA DE LENGUAJE</t>
  </si>
  <si>
    <t>TERAPIA OCUPACIONAL</t>
  </si>
  <si>
    <t>SESION DE TERAPIA FISICA</t>
  </si>
  <si>
    <t>VALORACION DE TERAPIA DE LENGUAJE</t>
  </si>
  <si>
    <t>INGRESOS VARIOS</t>
  </si>
  <si>
    <t>CONSULTA NUTRIICIONAL</t>
  </si>
  <si>
    <t>51290-2961-0000-000-0000-0000</t>
  </si>
  <si>
    <t>REFACCIONES Y ACCESORIOS MENORES DE EQUIPO DE TRANSP</t>
  </si>
  <si>
    <t>DONATIVOS EMPRESAS Y PARTICULARES</t>
  </si>
  <si>
    <t>43990-1001-0000-000-0000-0000</t>
  </si>
  <si>
    <t>OTROS INGRESOS Y BENEFICIOS VARIOS</t>
  </si>
  <si>
    <t>43990-0000-0000-000-0000-0000</t>
  </si>
  <si>
    <t>43900-0000-0000-000-0000-0000</t>
  </si>
  <si>
    <t>EFECTIVO</t>
  </si>
  <si>
    <t>CAJA</t>
  </si>
  <si>
    <t>FONDOS FIJOS DE CAJA</t>
  </si>
  <si>
    <t>CONSULTA MEDICA DE AUDIOLOGIA PROGRAMA Q0064</t>
  </si>
  <si>
    <t>REFACCIONES Y ACCESORIOS MENORES DE EDIFICIOS</t>
  </si>
  <si>
    <t>51390-3921-0000-000-0000-0000</t>
  </si>
  <si>
    <t>IMPUESTOS Y DERECHOS</t>
  </si>
  <si>
    <t>51370-3721-0000-000-0000-0000</t>
  </si>
  <si>
    <t>51290-2921-0000-000-0000-0000</t>
  </si>
  <si>
    <t>11250-0001-0000-000-0000-0000</t>
  </si>
  <si>
    <t>11250-0000-0000-000-0000-0000</t>
  </si>
  <si>
    <t>FONDO FIJO</t>
  </si>
  <si>
    <t>DEUDORES POR ANT. DE TES. CP</t>
  </si>
  <si>
    <t>32100-0001-0000-000-0000-0000</t>
  </si>
  <si>
    <t>51140-1411-0000-000-0000-0000</t>
  </si>
  <si>
    <t>CUOTAS AL IMSS</t>
  </si>
  <si>
    <t>PASAJES TERRESTRES</t>
  </si>
  <si>
    <t>11111-0000-0000-000-0000-0000</t>
  </si>
  <si>
    <t>11112-0000-0000-000-0000-0000</t>
  </si>
  <si>
    <t>11110-0000-0000-000-0000-0000</t>
  </si>
  <si>
    <t>41430-8212-0000-000-0000-0000</t>
  </si>
  <si>
    <t>41430-8213-0000-000-0000-0000</t>
  </si>
  <si>
    <t>41430-8215-0000-000-0000-0000</t>
  </si>
  <si>
    <t>41430-8217-0000-000-0000-0000</t>
  </si>
  <si>
    <t>41430-8218-0000-000-0000-0000</t>
  </si>
  <si>
    <t>41430-8220-0000-000-0000-0000</t>
  </si>
  <si>
    <t>51380-0000-0000-000-0000-0000</t>
  </si>
  <si>
    <t>51320-3232-0000-000-0000-0000</t>
  </si>
  <si>
    <t xml:space="preserve"> INSTITUTO MUNICIPAL DE CELAYA PARA LA INCLUSION Y ATENCION DE PERSONAS CON DISCAPACIDAD
BALANZA DE COMPROBACION
DEL MES DE JULIO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</si>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</sst>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.5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2368"/>
        <bgColor indexed="64"/>
      </patternFill>
    </fill>
    <fill>
      <patternFill patternType="solid">
        <fgColor rgb="FFEBFAFF"/>
        <bgColor indexed="64"/>
      </patternFill>
    </fill>
    <fill>
      <gradientFill degree="90">
        <stop position="0">
          <color theme="4" tint="-0.25098422193060094"/>
        </stop>
        <stop position="1">
          <color theme="8" tint="-0.25098422193060094"/>
        </stop>
      </gradient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4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6" applyNumberFormat="0" applyAlignment="0" applyProtection="0"/>
    <xf numFmtId="0" fontId="8" fillId="21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1" fillId="28" borderId="6" applyNumberFormat="0" applyAlignment="0" applyProtection="0"/>
    <xf numFmtId="0" fontId="12" fillId="29" borderId="0" applyNumberFormat="0" applyBorder="0" applyAlignment="0" applyProtection="0"/>
    <xf numFmtId="43" fontId="5" fillId="0" borderId="0" applyFont="0" applyFill="0" applyBorder="0" applyAlignment="0" applyProtection="0"/>
    <xf numFmtId="0" fontId="13" fillId="30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1" borderId="9" applyNumberFormat="0" applyFont="0" applyAlignment="0" applyProtection="0"/>
    <xf numFmtId="0" fontId="5" fillId="31" borderId="9" applyNumberFormat="0" applyFont="0" applyAlignment="0" applyProtection="0"/>
    <xf numFmtId="0" fontId="5" fillId="31" borderId="9" applyNumberFormat="0" applyFont="0" applyAlignment="0" applyProtection="0"/>
    <xf numFmtId="0" fontId="5" fillId="31" borderId="9" applyNumberFormat="0" applyFont="0" applyAlignment="0" applyProtection="0"/>
    <xf numFmtId="0" fontId="5" fillId="31" borderId="9" applyNumberFormat="0" applyFont="0" applyAlignment="0" applyProtection="0"/>
    <xf numFmtId="0" fontId="5" fillId="31" borderId="9" applyNumberFormat="0" applyFont="0" applyAlignment="0" applyProtection="0"/>
    <xf numFmtId="0" fontId="5" fillId="31" borderId="9" applyNumberFormat="0" applyFont="0" applyAlignment="0" applyProtection="0"/>
    <xf numFmtId="0" fontId="5" fillId="31" borderId="9" applyNumberFormat="0" applyFont="0" applyAlignment="0" applyProtection="0"/>
    <xf numFmtId="0" fontId="14" fillId="20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0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3" applyNumberFormat="0" applyFill="0" applyAlignment="0" applyProtection="0"/>
  </cellStyleXfs>
  <cellXfs count="41">
    <xf numFmtId="0" fontId="0" fillId="0" borderId="0" xfId="0"/>
    <xf numFmtId="43" fontId="5" fillId="0" borderId="0" xfId="31"/>
    <xf numFmtId="43" fontId="20" fillId="0" borderId="14" xfId="31" applyFont="1" applyBorder="1" applyAlignment="1">
      <alignment horizontal="right" shrinkToFit="1"/>
    </xf>
    <xf numFmtId="43" fontId="21" fillId="0" borderId="14" xfId="31" applyFont="1" applyBorder="1" applyAlignment="1">
      <alignment horizontal="right" shrinkToFit="1"/>
    </xf>
    <xf numFmtId="43" fontId="20" fillId="0" borderId="14" xfId="31" applyFont="1" applyBorder="1" applyAlignment="1">
      <alignment shrinkToFit="1"/>
    </xf>
    <xf numFmtId="43" fontId="5" fillId="0" borderId="14" xfId="31" applyBorder="1" applyAlignment="1">
      <alignment horizontal="right" shrinkToFit="1"/>
    </xf>
    <xf numFmtId="0" fontId="2" fillId="0" borderId="0" xfId="33" applyFont="1" applyAlignment="1" applyProtection="1">
      <alignment vertical="top"/>
      <protection locked="0"/>
    </xf>
    <xf numFmtId="43" fontId="21" fillId="33" borderId="14" xfId="31" applyFont="1" applyFill="1" applyBorder="1" applyAlignment="1">
      <alignment horizontal="right" shrinkToFit="1"/>
    </xf>
    <xf numFmtId="0" fontId="19" fillId="0" borderId="0" xfId="0" applyFont="1" applyAlignment="1">
      <alignment horizontal="left" vertical="center" shrinkToFit="1"/>
    </xf>
    <xf numFmtId="43" fontId="20" fillId="0" borderId="0" xfId="31" applyFont="1" applyAlignment="1">
      <alignment horizontal="right" shrinkToFit="1"/>
    </xf>
    <xf numFmtId="43" fontId="20" fillId="0" borderId="0" xfId="31" applyFont="1" applyAlignment="1">
      <alignment shrinkToFit="1"/>
    </xf>
    <xf numFmtId="43" fontId="21" fillId="0" borderId="0" xfId="31" applyFont="1" applyAlignment="1">
      <alignment horizontal="right" shrinkToFit="1"/>
    </xf>
    <xf numFmtId="0" fontId="0" fillId="0" borderId="0" xfId="0"/>
    <xf numFmtId="43" fontId="5" fillId="0" borderId="0" xfId="31"/>
    <xf numFmtId="43" fontId="21" fillId="0" borderId="14" xfId="31" applyFont="1" applyFill="1" applyBorder="1" applyAlignment="1">
      <alignment horizontal="right" shrinkToFit="1"/>
    </xf>
    <xf numFmtId="43" fontId="20" fillId="0" borderId="14" xfId="31" applyFont="1" applyFill="1" applyBorder="1" applyAlignment="1">
      <alignment horizontal="right" shrinkToFit="1"/>
    </xf>
    <xf numFmtId="0" fontId="0" fillId="0" borderId="0" xfId="0" applyFill="1"/>
    <xf numFmtId="0" fontId="22" fillId="0" borderId="14" xfId="0" applyFont="1" applyFill="1" applyBorder="1" applyAlignment="1">
      <alignment horizontal="left" vertical="center" wrapText="1"/>
    </xf>
    <xf numFmtId="43" fontId="0" fillId="0" borderId="0" xfId="0" applyNumberFormat="1"/>
    <xf numFmtId="43" fontId="8" fillId="32" borderId="15" xfId="31" applyFont="1" applyFill="1" applyBorder="1" applyAlignment="1">
      <alignment horizontal="center" vertical="center" shrinkToFit="1"/>
    </xf>
    <xf numFmtId="43" fontId="20" fillId="0" borderId="15" xfId="31" applyFont="1" applyBorder="1" applyAlignment="1">
      <alignment horizontal="right" shrinkToFit="1"/>
    </xf>
    <xf numFmtId="4" fontId="0" fillId="0" borderId="0" xfId="0" applyNumberFormat="1"/>
    <xf numFmtId="43" fontId="0" fillId="0" borderId="0" xfId="0" applyNumberFormat="1" applyFill="1"/>
    <xf numFmtId="0" fontId="23" fillId="0" borderId="14" xfId="0" applyFont="1" applyFill="1" applyBorder="1" applyAlignment="1">
      <alignment horizontal="left" vertical="center"/>
    </xf>
    <xf numFmtId="43" fontId="23" fillId="0" borderId="14" xfId="31" applyFont="1" applyFill="1" applyBorder="1" applyAlignment="1">
      <alignment horizontal="right" shrinkToFit="1"/>
    </xf>
    <xf numFmtId="0" fontId="23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right" vertical="top"/>
    </xf>
    <xf numFmtId="0" fontId="23" fillId="0" borderId="17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4" xfId="0" quotePrefix="1" applyFont="1" applyFill="1" applyBorder="1" applyAlignment="1">
      <alignment horizontal="left" vertical="center"/>
    </xf>
    <xf numFmtId="43" fontId="25" fillId="0" borderId="14" xfId="31" applyFont="1" applyFill="1" applyBorder="1" applyAlignment="1">
      <alignment horizontal="right" shrinkToFit="1"/>
    </xf>
    <xf numFmtId="43" fontId="25" fillId="0" borderId="14" xfId="31" applyFont="1" applyFill="1" applyBorder="1" applyAlignment="1">
      <alignment shrinkToFit="1"/>
    </xf>
    <xf numFmtId="0" fontId="8" fillId="34" borderId="16" xfId="0" applyFont="1" applyFill="1" applyBorder="1" applyAlignment="1">
      <alignment horizontal="left" vertical="center" shrinkToFit="1"/>
    </xf>
    <xf numFmtId="43" fontId="8" fillId="34" borderId="16" xfId="31" applyFont="1" applyFill="1" applyBorder="1" applyAlignment="1">
      <alignment horizontal="center" vertical="center" shrinkToFit="1"/>
    </xf>
    <xf numFmtId="43" fontId="8" fillId="34" borderId="14" xfId="31" applyFont="1" applyFill="1" applyBorder="1" applyAlignment="1">
      <alignment horizontal="center" vertical="center" shrinkToFit="1"/>
    </xf>
    <xf numFmtId="0" fontId="26" fillId="34" borderId="3" xfId="33" applyFont="1" applyFill="1" applyBorder="1" applyAlignment="1" applyProtection="1">
      <alignment horizontal="center" vertical="center" wrapText="1"/>
      <protection locked="0"/>
    </xf>
    <xf numFmtId="0" fontId="26" fillId="34" borderId="4" xfId="33" applyFont="1" applyFill="1" applyBorder="1" applyAlignment="1" applyProtection="1">
      <alignment horizontal="center" vertical="center" wrapText="1"/>
      <protection locked="0"/>
    </xf>
    <xf numFmtId="0" fontId="26" fillId="34" borderId="5" xfId="33" applyFont="1" applyFill="1" applyBorder="1" applyAlignment="1" applyProtection="1">
      <alignment horizontal="center" vertical="center" wrapText="1"/>
      <protection locked="0"/>
    </xf>
    <xf numFmtId="0" fontId="2" fillId="0" borderId="0" xfId="33" applyFont="1" applyFill="1" applyBorder="1" applyAlignment="1" applyProtection="1">
      <alignment horizontal="left" vertical="center" wrapText="1"/>
      <protection locked="0"/>
    </xf>
  </cellXfs>
  <cellStyles count="1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Neutral" xfId="32" builtinId="28" customBuiltin="1"/>
    <cellStyle name="Normal" xfId="0" builtinId="0"/>
    <cellStyle name="Normal 2 2" xfId="33"/>
    <cellStyle name="Normal 24 10" xfId="34"/>
    <cellStyle name="Normal 24 11" xfId="35"/>
    <cellStyle name="Normal 24 12" xfId="36"/>
    <cellStyle name="Normal 24 13" xfId="37"/>
    <cellStyle name="Normal 24 14" xfId="38"/>
    <cellStyle name="Normal 24 15" xfId="39"/>
    <cellStyle name="Normal 24 16" xfId="40"/>
    <cellStyle name="Normal 24 17" xfId="41"/>
    <cellStyle name="Normal 24 18" xfId="42"/>
    <cellStyle name="Normal 24 2" xfId="43"/>
    <cellStyle name="Normal 24 3" xfId="44"/>
    <cellStyle name="Normal 24 4" xfId="45"/>
    <cellStyle name="Normal 24 5" xfId="46"/>
    <cellStyle name="Normal 24 6" xfId="47"/>
    <cellStyle name="Normal 24 7" xfId="48"/>
    <cellStyle name="Normal 24 8" xfId="49"/>
    <cellStyle name="Normal 24 9" xfId="50"/>
    <cellStyle name="Normal 25 10" xfId="51"/>
    <cellStyle name="Normal 25 11" xfId="52"/>
    <cellStyle name="Normal 25 12" xfId="53"/>
    <cellStyle name="Normal 25 13" xfId="54"/>
    <cellStyle name="Normal 25 14" xfId="55"/>
    <cellStyle name="Normal 25 15" xfId="56"/>
    <cellStyle name="Normal 25 16" xfId="57"/>
    <cellStyle name="Normal 25 17" xfId="58"/>
    <cellStyle name="Normal 25 18" xfId="59"/>
    <cellStyle name="Normal 25 2" xfId="60"/>
    <cellStyle name="Normal 25 3" xfId="61"/>
    <cellStyle name="Normal 25 4" xfId="62"/>
    <cellStyle name="Normal 25 5" xfId="63"/>
    <cellStyle name="Normal 25 6" xfId="64"/>
    <cellStyle name="Normal 25 7" xfId="65"/>
    <cellStyle name="Normal 25 8" xfId="66"/>
    <cellStyle name="Normal 25 9" xfId="67"/>
    <cellStyle name="Normal 26 10" xfId="68"/>
    <cellStyle name="Normal 26 11" xfId="69"/>
    <cellStyle name="Normal 26 12" xfId="70"/>
    <cellStyle name="Normal 26 13" xfId="71"/>
    <cellStyle name="Normal 26 14" xfId="72"/>
    <cellStyle name="Normal 26 15" xfId="73"/>
    <cellStyle name="Normal 26 16" xfId="74"/>
    <cellStyle name="Normal 26 17" xfId="75"/>
    <cellStyle name="Normal 26 18" xfId="76"/>
    <cellStyle name="Normal 26 2" xfId="77"/>
    <cellStyle name="Normal 26 3" xfId="78"/>
    <cellStyle name="Normal 26 4" xfId="79"/>
    <cellStyle name="Normal 26 5" xfId="80"/>
    <cellStyle name="Normal 26 6" xfId="81"/>
    <cellStyle name="Normal 26 7" xfId="82"/>
    <cellStyle name="Normal 26 8" xfId="83"/>
    <cellStyle name="Normal 26 9" xfId="84"/>
    <cellStyle name="Normal 27 10" xfId="85"/>
    <cellStyle name="Normal 27 11" xfId="86"/>
    <cellStyle name="Normal 27 12" xfId="87"/>
    <cellStyle name="Normal 27 13" xfId="88"/>
    <cellStyle name="Normal 27 14" xfId="89"/>
    <cellStyle name="Normal 27 15" xfId="90"/>
    <cellStyle name="Normal 27 16" xfId="91"/>
    <cellStyle name="Normal 27 17" xfId="92"/>
    <cellStyle name="Normal 27 18" xfId="93"/>
    <cellStyle name="Normal 27 2" xfId="94"/>
    <cellStyle name="Normal 27 3" xfId="95"/>
    <cellStyle name="Normal 27 4" xfId="96"/>
    <cellStyle name="Normal 27 5" xfId="97"/>
    <cellStyle name="Normal 27 6" xfId="98"/>
    <cellStyle name="Normal 27 7" xfId="99"/>
    <cellStyle name="Normal 27 8" xfId="100"/>
    <cellStyle name="Normal 27 9" xfId="101"/>
    <cellStyle name="Normal 28 10" xfId="102"/>
    <cellStyle name="Normal 28 11" xfId="103"/>
    <cellStyle name="Normal 28 12" xfId="104"/>
    <cellStyle name="Normal 28 13" xfId="105"/>
    <cellStyle name="Normal 28 14" xfId="106"/>
    <cellStyle name="Normal 28 15" xfId="107"/>
    <cellStyle name="Normal 28 16" xfId="108"/>
    <cellStyle name="Normal 28 17" xfId="109"/>
    <cellStyle name="Normal 28 18" xfId="110"/>
    <cellStyle name="Normal 28 2" xfId="111"/>
    <cellStyle name="Normal 28 3" xfId="112"/>
    <cellStyle name="Normal 28 4" xfId="113"/>
    <cellStyle name="Normal 28 5" xfId="114"/>
    <cellStyle name="Normal 28 6" xfId="115"/>
    <cellStyle name="Normal 28 7" xfId="116"/>
    <cellStyle name="Normal 28 8" xfId="117"/>
    <cellStyle name="Normal 28 9" xfId="118"/>
    <cellStyle name="Notas" xfId="119" builtinId="10" customBuiltin="1"/>
    <cellStyle name="Notas 2" xfId="120"/>
    <cellStyle name="Notas 2 2" xfId="121"/>
    <cellStyle name="Notas 2 3" xfId="122"/>
    <cellStyle name="Notas 2 4" xfId="123"/>
    <cellStyle name="Notas 3" xfId="124"/>
    <cellStyle name="Notas 4" xfId="125"/>
    <cellStyle name="Notas 5" xfId="126"/>
    <cellStyle name="Salida" xfId="127" builtinId="21" customBuiltin="1"/>
    <cellStyle name="Texto de advertencia" xfId="128" builtinId="11" customBuiltin="1"/>
    <cellStyle name="Texto explicativo" xfId="129" builtinId="53" customBuiltin="1"/>
    <cellStyle name="Título" xfId="130" builtinId="15" customBuiltin="1"/>
    <cellStyle name="Título 2" xfId="131" builtinId="17" customBuiltin="1"/>
    <cellStyle name="Título 3" xfId="132" builtinId="18" customBuiltin="1"/>
    <cellStyle name="Título 4" xfId="133"/>
    <cellStyle name="Título 4 2" xfId="134"/>
    <cellStyle name="Título 4 3" xfId="135"/>
    <cellStyle name="Título 4 4" xfId="136"/>
    <cellStyle name="Título 5" xfId="137"/>
    <cellStyle name="Título 6" xfId="138"/>
    <cellStyle name="Título 7" xfId="139"/>
    <cellStyle name="Total" xfId="14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414338</xdr:colOff>
      <xdr:row>0</xdr:row>
      <xdr:rowOff>107950</xdr:rowOff>
    </xdr:from>
    <xdr:to>
      <xdr:col>0</xdr:col>
      <xdr:colOff>1500188</xdr:colOff>
      <xdr:row>0</xdr:row>
      <xdr:rowOff>635000</xdr:rowOff>
    </xdr:to>
    <xdr:pic>
      <xdr:nvPicPr>
        <xdr:cNvPr id="1366" name="Imagen 2">
          <a:extLst>
            <a:ext uri="{FF2B5EF4-FFF2-40B4-BE49-F238E27FC236}">
              <a16:creationId xmlns:a16="http://schemas.microsoft.com/office/drawing/2014/main" id="{9321DA4A-BD34-421E-8B6C-95291764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8" y="107950"/>
          <a:ext cx="1085850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showGridLines="0" showZeros="0" tabSelected="1" zoomScale="96" zoomScaleNormal="96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50" sqref="D150"/>
    </sheetView>
  </sheetViews>
  <sheetFormatPr baseColWidth="10" defaultRowHeight="15" x14ac:dyDescent="0.25"/>
  <cols>
    <col min="1" max="1" width="32.7109375" customWidth="1"/>
    <col min="2" max="2" width="45.42578125" style="12" customWidth="1"/>
    <col min="3" max="3" width="17.28515625" style="1" customWidth="1"/>
    <col min="4" max="4" width="18.5703125" style="1" customWidth="1"/>
    <col min="5" max="5" width="19" style="1" customWidth="1"/>
    <col min="6" max="6" width="21.28515625" style="1" customWidth="1"/>
    <col min="7" max="7" width="0.140625" style="1" customWidth="1"/>
    <col min="8" max="9" width="14.42578125" customWidth="1"/>
    <col min="10" max="10" width="13.85546875" customWidth="1"/>
    <col min="11" max="11" width="14.7109375" customWidth="1"/>
  </cols>
  <sheetData>
    <row r="1" spans="1:7" s="6" customFormat="1" ht="56.25" customHeight="1" x14ac:dyDescent="0.25">
      <c r="A1" s="37" t="s">
        <v>288</v>
      </c>
      <c r="B1" s="38"/>
      <c r="C1" s="38"/>
      <c r="D1" s="38"/>
      <c r="E1" s="38"/>
      <c r="F1" s="38"/>
      <c r="G1" s="39"/>
    </row>
    <row r="2" spans="1:7" x14ac:dyDescent="0.25">
      <c r="A2" s="34" t="s">
        <v>5</v>
      </c>
      <c r="B2" s="34" t="s">
        <v>6</v>
      </c>
      <c r="C2" s="35" t="s">
        <v>0</v>
      </c>
      <c r="D2" s="35" t="s">
        <v>1</v>
      </c>
      <c r="E2" s="35" t="s">
        <v>2</v>
      </c>
      <c r="F2" s="35" t="s">
        <v>3</v>
      </c>
      <c r="G2" s="36" t="s">
        <v>4</v>
      </c>
    </row>
    <row r="3" spans="1:7" s="12" customFormat="1" x14ac:dyDescent="0.25">
      <c r="A3" s="23" t="s">
        <v>277</v>
      </c>
      <c r="B3" s="23" t="s">
        <v>261</v>
      </c>
      <c r="C3" s="24">
        <v>0</v>
      </c>
      <c r="D3" s="24">
        <v>0</v>
      </c>
      <c r="E3" s="24">
        <v>0</v>
      </c>
      <c r="F3" s="24"/>
      <c r="G3" s="19"/>
    </row>
    <row r="4" spans="1:7" s="12" customFormat="1" x14ac:dyDescent="0.25">
      <c r="A4" s="23" t="s">
        <v>278</v>
      </c>
      <c r="B4" s="23" t="s">
        <v>262</v>
      </c>
      <c r="C4" s="24">
        <v>0</v>
      </c>
      <c r="D4" s="24">
        <v>0</v>
      </c>
      <c r="E4" s="24">
        <v>0</v>
      </c>
      <c r="F4" s="24">
        <v>0</v>
      </c>
      <c r="G4" s="19"/>
    </row>
    <row r="5" spans="1:7" s="12" customFormat="1" x14ac:dyDescent="0.25">
      <c r="A5" s="23" t="s">
        <v>279</v>
      </c>
      <c r="B5" s="23" t="s">
        <v>260</v>
      </c>
      <c r="C5" s="24">
        <v>0</v>
      </c>
      <c r="D5" s="24">
        <v>0</v>
      </c>
      <c r="E5" s="24">
        <v>0</v>
      </c>
      <c r="F5" s="24">
        <v>0</v>
      </c>
      <c r="G5" s="19"/>
    </row>
    <row r="6" spans="1:7" x14ac:dyDescent="0.25">
      <c r="A6" s="25" t="s">
        <v>17</v>
      </c>
      <c r="B6" s="26" t="s">
        <v>7</v>
      </c>
      <c r="C6" s="27">
        <v>880.38</v>
      </c>
      <c r="D6" s="24">
        <v>353589.8</v>
      </c>
      <c r="E6" s="24">
        <v>353267.23</v>
      </c>
      <c r="F6" s="24">
        <v>1202.9500000000116</v>
      </c>
      <c r="G6" s="20"/>
    </row>
    <row r="7" spans="1:7" s="12" customFormat="1" x14ac:dyDescent="0.25">
      <c r="A7" s="28" t="s">
        <v>130</v>
      </c>
      <c r="B7" s="29" t="s">
        <v>129</v>
      </c>
      <c r="C7" s="24">
        <v>0.03</v>
      </c>
      <c r="D7" s="24">
        <v>0</v>
      </c>
      <c r="E7" s="24">
        <v>0</v>
      </c>
      <c r="F7" s="24">
        <v>0.03</v>
      </c>
      <c r="G7" s="2"/>
    </row>
    <row r="8" spans="1:7" x14ac:dyDescent="0.25">
      <c r="A8" s="23" t="s">
        <v>18</v>
      </c>
      <c r="B8" s="30" t="s">
        <v>8</v>
      </c>
      <c r="C8" s="24">
        <v>0.39</v>
      </c>
      <c r="D8" s="24">
        <v>353068.14</v>
      </c>
      <c r="E8" s="24">
        <v>352995.09</v>
      </c>
      <c r="F8" s="24">
        <v>73.440000000002328</v>
      </c>
      <c r="G8" s="3"/>
    </row>
    <row r="9" spans="1:7" x14ac:dyDescent="0.25">
      <c r="A9" s="23" t="s">
        <v>19</v>
      </c>
      <c r="B9" s="30" t="s">
        <v>9</v>
      </c>
      <c r="C9" s="24">
        <v>880.8</v>
      </c>
      <c r="D9" s="24">
        <v>706657.94</v>
      </c>
      <c r="E9" s="24">
        <v>706262.32000000007</v>
      </c>
      <c r="F9" s="24">
        <v>1276.4200000000139</v>
      </c>
      <c r="G9" s="3"/>
    </row>
    <row r="10" spans="1:7" s="16" customFormat="1" x14ac:dyDescent="0.25">
      <c r="A10" s="23" t="s">
        <v>183</v>
      </c>
      <c r="B10" s="30" t="s">
        <v>184</v>
      </c>
      <c r="C10" s="24">
        <v>242.82</v>
      </c>
      <c r="D10" s="24">
        <v>69.22</v>
      </c>
      <c r="E10" s="24">
        <v>0</v>
      </c>
      <c r="F10" s="24">
        <v>312.03999999999996</v>
      </c>
      <c r="G10" s="14"/>
    </row>
    <row r="11" spans="1:7" s="16" customFormat="1" x14ac:dyDescent="0.25">
      <c r="A11" s="23" t="s">
        <v>185</v>
      </c>
      <c r="B11" s="30" t="s">
        <v>186</v>
      </c>
      <c r="C11" s="24">
        <v>242.82</v>
      </c>
      <c r="D11" s="24">
        <v>69.22</v>
      </c>
      <c r="E11" s="24">
        <v>0</v>
      </c>
      <c r="F11" s="24">
        <v>312.03999999999996</v>
      </c>
      <c r="G11" s="14"/>
    </row>
    <row r="12" spans="1:7" x14ac:dyDescent="0.25">
      <c r="A12" s="23" t="s">
        <v>20</v>
      </c>
      <c r="B12" s="30" t="s">
        <v>10</v>
      </c>
      <c r="C12" s="24">
        <v>594.71</v>
      </c>
      <c r="D12" s="24">
        <v>1157.6600000000001</v>
      </c>
      <c r="E12" s="24">
        <v>1177.75</v>
      </c>
      <c r="F12" s="24">
        <v>574.62000000000012</v>
      </c>
      <c r="G12" s="3"/>
    </row>
    <row r="13" spans="1:7" x14ac:dyDescent="0.25">
      <c r="A13" s="23" t="s">
        <v>21</v>
      </c>
      <c r="B13" s="30" t="s">
        <v>11</v>
      </c>
      <c r="C13" s="24">
        <v>594.71</v>
      </c>
      <c r="D13" s="24">
        <v>1157.6600000000001</v>
      </c>
      <c r="E13" s="24">
        <v>1177.75</v>
      </c>
      <c r="F13" s="24">
        <v>574.62000000000012</v>
      </c>
      <c r="G13" s="2"/>
    </row>
    <row r="14" spans="1:7" x14ac:dyDescent="0.25">
      <c r="A14" s="23" t="s">
        <v>22</v>
      </c>
      <c r="B14" s="30" t="s">
        <v>12</v>
      </c>
      <c r="C14" s="24">
        <v>246800.4</v>
      </c>
      <c r="D14" s="24">
        <v>353068.14</v>
      </c>
      <c r="E14" s="24">
        <v>599868.54</v>
      </c>
      <c r="F14" s="24">
        <v>0</v>
      </c>
      <c r="G14" s="3"/>
    </row>
    <row r="15" spans="1:7" x14ac:dyDescent="0.25">
      <c r="A15" s="23" t="s">
        <v>23</v>
      </c>
      <c r="B15" s="30" t="s">
        <v>13</v>
      </c>
      <c r="C15" s="24">
        <v>246800.4</v>
      </c>
      <c r="D15" s="24">
        <v>353068.14</v>
      </c>
      <c r="E15" s="24">
        <v>599868.54</v>
      </c>
      <c r="F15" s="24">
        <v>0</v>
      </c>
      <c r="G15" s="3"/>
    </row>
    <row r="16" spans="1:7" s="12" customFormat="1" x14ac:dyDescent="0.25">
      <c r="A16" s="23" t="s">
        <v>269</v>
      </c>
      <c r="B16" s="30" t="s">
        <v>271</v>
      </c>
      <c r="C16" s="24">
        <v>1000</v>
      </c>
      <c r="D16" s="24"/>
      <c r="E16" s="24">
        <v>0</v>
      </c>
      <c r="F16" s="24">
        <v>1000</v>
      </c>
      <c r="G16" s="3"/>
    </row>
    <row r="17" spans="1:9" s="12" customFormat="1" x14ac:dyDescent="0.25">
      <c r="A17" s="23" t="s">
        <v>270</v>
      </c>
      <c r="B17" s="30" t="s">
        <v>272</v>
      </c>
      <c r="C17" s="24">
        <v>1000</v>
      </c>
      <c r="D17" s="24">
        <v>0</v>
      </c>
      <c r="E17" s="24">
        <v>0</v>
      </c>
      <c r="F17" s="24">
        <v>1000</v>
      </c>
      <c r="G17" s="3"/>
    </row>
    <row r="18" spans="1:9" s="12" customFormat="1" x14ac:dyDescent="0.25">
      <c r="A18" s="23" t="s">
        <v>24</v>
      </c>
      <c r="B18" s="30" t="s">
        <v>15</v>
      </c>
      <c r="C18" s="24">
        <v>248637.93</v>
      </c>
      <c r="D18" s="24">
        <v>354295.02</v>
      </c>
      <c r="E18" s="24">
        <v>601046.29</v>
      </c>
      <c r="F18" s="24">
        <v>1886.66</v>
      </c>
      <c r="G18" s="3"/>
    </row>
    <row r="19" spans="1:9" x14ac:dyDescent="0.25">
      <c r="A19" s="23" t="s">
        <v>25</v>
      </c>
      <c r="B19" s="30" t="s">
        <v>14</v>
      </c>
      <c r="C19" s="24">
        <v>249518.72999999998</v>
      </c>
      <c r="D19" s="24">
        <v>1060952.96</v>
      </c>
      <c r="E19" s="24">
        <v>1307308.6100000001</v>
      </c>
      <c r="F19" s="24">
        <v>3163.080000000014</v>
      </c>
      <c r="G19" s="2"/>
    </row>
    <row r="20" spans="1:9" s="16" customFormat="1" x14ac:dyDescent="0.25">
      <c r="A20" s="23" t="s">
        <v>227</v>
      </c>
      <c r="B20" s="30" t="s">
        <v>222</v>
      </c>
      <c r="C20" s="24">
        <v>71160</v>
      </c>
      <c r="D20" s="24">
        <v>0</v>
      </c>
      <c r="E20" s="24">
        <v>0</v>
      </c>
      <c r="F20" s="24">
        <v>71160</v>
      </c>
      <c r="G20" s="15"/>
    </row>
    <row r="21" spans="1:9" s="16" customFormat="1" x14ac:dyDescent="0.25">
      <c r="A21" s="31" t="s">
        <v>226</v>
      </c>
      <c r="B21" s="30" t="s">
        <v>223</v>
      </c>
      <c r="C21" s="24">
        <v>41500</v>
      </c>
      <c r="D21" s="24">
        <v>0</v>
      </c>
      <c r="E21" s="24">
        <v>0</v>
      </c>
      <c r="F21" s="24">
        <v>41500</v>
      </c>
      <c r="G21" s="15"/>
    </row>
    <row r="22" spans="1:9" s="16" customFormat="1" ht="22.5" customHeight="1" x14ac:dyDescent="0.25">
      <c r="A22" s="31" t="s">
        <v>225</v>
      </c>
      <c r="B22" s="30" t="s">
        <v>224</v>
      </c>
      <c r="C22" s="24">
        <v>31061.02</v>
      </c>
      <c r="D22" s="24">
        <v>0</v>
      </c>
      <c r="E22" s="24">
        <v>0</v>
      </c>
      <c r="F22" s="24">
        <v>31061.02</v>
      </c>
      <c r="G22" s="15"/>
    </row>
    <row r="23" spans="1:9" s="16" customFormat="1" ht="21" customHeight="1" x14ac:dyDescent="0.25">
      <c r="A23" s="31" t="s">
        <v>230</v>
      </c>
      <c r="B23" s="30" t="s">
        <v>229</v>
      </c>
      <c r="C23" s="24">
        <v>7432</v>
      </c>
      <c r="D23" s="24">
        <v>0</v>
      </c>
      <c r="E23" s="24">
        <v>0</v>
      </c>
      <c r="F23" s="24">
        <v>7432</v>
      </c>
      <c r="G23" s="15"/>
    </row>
    <row r="24" spans="1:9" s="16" customFormat="1" ht="24" customHeight="1" x14ac:dyDescent="0.25">
      <c r="A24" s="23" t="s">
        <v>228</v>
      </c>
      <c r="B24" s="30" t="s">
        <v>221</v>
      </c>
      <c r="C24" s="24">
        <v>151153.01999999999</v>
      </c>
      <c r="D24" s="24">
        <v>0</v>
      </c>
      <c r="E24" s="24">
        <v>0</v>
      </c>
      <c r="F24" s="24">
        <v>151153.01999999999</v>
      </c>
      <c r="G24" s="15"/>
    </row>
    <row r="25" spans="1:9" s="16" customFormat="1" x14ac:dyDescent="0.25">
      <c r="A25" s="23" t="s">
        <v>244</v>
      </c>
      <c r="B25" s="30" t="s">
        <v>218</v>
      </c>
      <c r="C25" s="24">
        <v>600</v>
      </c>
      <c r="D25" s="24">
        <v>0</v>
      </c>
      <c r="E25" s="24">
        <v>0</v>
      </c>
      <c r="F25" s="24">
        <v>600</v>
      </c>
      <c r="G25" s="15"/>
    </row>
    <row r="26" spans="1:9" s="16" customFormat="1" ht="21.75" customHeight="1" x14ac:dyDescent="0.25">
      <c r="A26" s="23" t="s">
        <v>245</v>
      </c>
      <c r="B26" s="30" t="s">
        <v>219</v>
      </c>
      <c r="C26" s="24">
        <v>1273</v>
      </c>
      <c r="D26" s="24">
        <v>0</v>
      </c>
      <c r="E26" s="24">
        <v>0</v>
      </c>
      <c r="F26" s="24">
        <v>1273</v>
      </c>
      <c r="G26" s="15"/>
    </row>
    <row r="27" spans="1:9" s="16" customFormat="1" ht="21.75" customHeight="1" x14ac:dyDescent="0.25">
      <c r="A27" s="23" t="s">
        <v>220</v>
      </c>
      <c r="B27" s="30" t="s">
        <v>217</v>
      </c>
      <c r="C27" s="24">
        <v>1873</v>
      </c>
      <c r="D27" s="24">
        <v>0</v>
      </c>
      <c r="E27" s="24">
        <v>0</v>
      </c>
      <c r="F27" s="24">
        <v>1873</v>
      </c>
      <c r="G27" s="15"/>
    </row>
    <row r="28" spans="1:9" s="16" customFormat="1" ht="21.75" customHeight="1" x14ac:dyDescent="0.25">
      <c r="A28" s="23" t="s">
        <v>232</v>
      </c>
      <c r="B28" s="30" t="s">
        <v>231</v>
      </c>
      <c r="C28" s="24">
        <v>153026.01999999999</v>
      </c>
      <c r="D28" s="24">
        <v>0</v>
      </c>
      <c r="E28" s="24">
        <v>0</v>
      </c>
      <c r="F28" s="24">
        <v>153026.01999999999</v>
      </c>
      <c r="G28" s="15"/>
    </row>
    <row r="29" spans="1:9" s="12" customFormat="1" x14ac:dyDescent="0.25">
      <c r="A29" s="23" t="s">
        <v>234</v>
      </c>
      <c r="B29" s="30" t="s">
        <v>233</v>
      </c>
      <c r="C29" s="24">
        <v>153026.01999999999</v>
      </c>
      <c r="D29" s="24">
        <v>0</v>
      </c>
      <c r="E29" s="24">
        <v>0</v>
      </c>
      <c r="F29" s="24">
        <v>153026.01999999999</v>
      </c>
      <c r="G29" s="2"/>
    </row>
    <row r="30" spans="1:9" x14ac:dyDescent="0.25">
      <c r="A30" s="23" t="s">
        <v>26</v>
      </c>
      <c r="B30" s="30" t="s">
        <v>16</v>
      </c>
      <c r="C30" s="24">
        <v>402544.75</v>
      </c>
      <c r="D30" s="24">
        <v>1060952.96</v>
      </c>
      <c r="E30" s="24">
        <v>1307308.6100000001</v>
      </c>
      <c r="F30" s="24">
        <v>156189.1</v>
      </c>
      <c r="G30" s="3"/>
      <c r="I30" s="18"/>
    </row>
    <row r="31" spans="1:9" x14ac:dyDescent="0.25">
      <c r="A31" s="23" t="s">
        <v>27</v>
      </c>
      <c r="B31" s="30" t="s">
        <v>28</v>
      </c>
      <c r="C31" s="24">
        <v>0</v>
      </c>
      <c r="D31" s="24">
        <v>231210.33</v>
      </c>
      <c r="E31" s="24">
        <v>231210.33</v>
      </c>
      <c r="F31" s="24">
        <v>0</v>
      </c>
      <c r="G31" s="2"/>
    </row>
    <row r="32" spans="1:9" x14ac:dyDescent="0.25">
      <c r="A32" s="23" t="s">
        <v>29</v>
      </c>
      <c r="B32" s="30" t="s">
        <v>30</v>
      </c>
      <c r="C32" s="24">
        <v>0</v>
      </c>
      <c r="D32" s="24">
        <v>231210.33</v>
      </c>
      <c r="E32" s="24">
        <v>231210.33</v>
      </c>
      <c r="F32" s="24">
        <v>0</v>
      </c>
      <c r="G32" s="2"/>
    </row>
    <row r="33" spans="1:10" x14ac:dyDescent="0.25">
      <c r="A33" s="23" t="s">
        <v>31</v>
      </c>
      <c r="B33" s="30" t="s">
        <v>32</v>
      </c>
      <c r="C33" s="24">
        <v>1086.51</v>
      </c>
      <c r="D33" s="24">
        <v>106105.33</v>
      </c>
      <c r="E33" s="24">
        <v>106326.17</v>
      </c>
      <c r="F33" s="24">
        <v>1307.3499999999913</v>
      </c>
      <c r="G33" s="2"/>
      <c r="H33" s="18"/>
    </row>
    <row r="34" spans="1:10" x14ac:dyDescent="0.25">
      <c r="A34" s="23" t="s">
        <v>33</v>
      </c>
      <c r="B34" s="30" t="s">
        <v>34</v>
      </c>
      <c r="C34" s="24">
        <v>1086.51</v>
      </c>
      <c r="D34" s="24">
        <v>106105.33</v>
      </c>
      <c r="E34" s="24">
        <v>106326.17</v>
      </c>
      <c r="F34" s="24">
        <v>1307.3499999999913</v>
      </c>
      <c r="G34" s="4"/>
    </row>
    <row r="35" spans="1:10" x14ac:dyDescent="0.25">
      <c r="A35" s="23" t="s">
        <v>35</v>
      </c>
      <c r="B35" s="30" t="s">
        <v>36</v>
      </c>
      <c r="C35" s="24">
        <v>15807.83</v>
      </c>
      <c r="D35" s="24">
        <v>15808</v>
      </c>
      <c r="E35" s="24">
        <v>25050.59</v>
      </c>
      <c r="F35" s="24">
        <v>25050.42</v>
      </c>
      <c r="G35" s="2"/>
    </row>
    <row r="36" spans="1:10" x14ac:dyDescent="0.25">
      <c r="A36" s="23" t="s">
        <v>173</v>
      </c>
      <c r="B36" s="30" t="s">
        <v>174</v>
      </c>
      <c r="C36" s="24">
        <v>-898.31</v>
      </c>
      <c r="D36" s="24">
        <v>0</v>
      </c>
      <c r="E36" s="24">
        <v>0</v>
      </c>
      <c r="F36" s="24">
        <v>-898.31</v>
      </c>
      <c r="G36" s="2"/>
    </row>
    <row r="37" spans="1:10" x14ac:dyDescent="0.25">
      <c r="A37" s="23" t="s">
        <v>175</v>
      </c>
      <c r="B37" s="30" t="s">
        <v>176</v>
      </c>
      <c r="C37" s="24">
        <v>-407.03</v>
      </c>
      <c r="D37" s="24">
        <v>0</v>
      </c>
      <c r="E37" s="24">
        <v>0</v>
      </c>
      <c r="F37" s="24">
        <v>-407.03</v>
      </c>
      <c r="G37" s="2"/>
    </row>
    <row r="38" spans="1:10" s="12" customFormat="1" x14ac:dyDescent="0.25">
      <c r="A38" s="23" t="s">
        <v>37</v>
      </c>
      <c r="B38" s="30" t="s">
        <v>38</v>
      </c>
      <c r="C38" s="24">
        <v>5538.52</v>
      </c>
      <c r="D38" s="24">
        <v>5538.52</v>
      </c>
      <c r="E38" s="24">
        <v>7298.36</v>
      </c>
      <c r="F38" s="24">
        <v>7298.36</v>
      </c>
      <c r="G38" s="2"/>
    </row>
    <row r="39" spans="1:10" s="12" customFormat="1" x14ac:dyDescent="0.25">
      <c r="A39" s="23" t="s">
        <v>177</v>
      </c>
      <c r="B39" s="30" t="s">
        <v>178</v>
      </c>
      <c r="C39" s="24">
        <v>11012.1</v>
      </c>
      <c r="D39" s="24">
        <v>11012.1</v>
      </c>
      <c r="E39" s="24">
        <v>7074.25</v>
      </c>
      <c r="F39" s="24">
        <v>7074.25</v>
      </c>
      <c r="G39" s="2"/>
      <c r="J39" s="18"/>
    </row>
    <row r="40" spans="1:10" s="12" customFormat="1" ht="24" x14ac:dyDescent="0.25">
      <c r="A40" s="23" t="s">
        <v>43</v>
      </c>
      <c r="B40" s="30" t="s">
        <v>44</v>
      </c>
      <c r="C40" s="24">
        <v>31053.11</v>
      </c>
      <c r="D40" s="24">
        <v>32358.620000000003</v>
      </c>
      <c r="E40" s="24">
        <v>39423.199999999997</v>
      </c>
      <c r="F40" s="24">
        <v>38117.69</v>
      </c>
      <c r="G40" s="2"/>
      <c r="I40" s="18"/>
    </row>
    <row r="41" spans="1:10" x14ac:dyDescent="0.25">
      <c r="A41" s="23" t="s">
        <v>47</v>
      </c>
      <c r="B41" s="30" t="s">
        <v>48</v>
      </c>
      <c r="C41" s="24">
        <v>32139.62</v>
      </c>
      <c r="D41" s="24">
        <v>369674.27999999997</v>
      </c>
      <c r="E41" s="24">
        <v>376959.7</v>
      </c>
      <c r="F41" s="24">
        <v>39425.039999999994</v>
      </c>
      <c r="G41" s="3"/>
    </row>
    <row r="42" spans="1:10" x14ac:dyDescent="0.25">
      <c r="A42" s="23" t="s">
        <v>45</v>
      </c>
      <c r="B42" s="30" t="s">
        <v>46</v>
      </c>
      <c r="C42" s="24">
        <v>32139.62</v>
      </c>
      <c r="D42" s="24">
        <v>369674.27999999997</v>
      </c>
      <c r="E42" s="24">
        <v>376959.7</v>
      </c>
      <c r="F42" s="24">
        <v>39425.039999999994</v>
      </c>
      <c r="G42" s="3"/>
    </row>
    <row r="43" spans="1:10" x14ac:dyDescent="0.25">
      <c r="A43" s="23" t="s">
        <v>49</v>
      </c>
      <c r="B43" s="30" t="s">
        <v>50</v>
      </c>
      <c r="C43" s="24">
        <v>32139.62</v>
      </c>
      <c r="D43" s="24">
        <v>369674.27999999997</v>
      </c>
      <c r="E43" s="24">
        <v>376959.7</v>
      </c>
      <c r="F43" s="24">
        <v>39425.039999999994</v>
      </c>
      <c r="G43" s="2"/>
      <c r="H43" s="18"/>
    </row>
    <row r="44" spans="1:10" s="16" customFormat="1" x14ac:dyDescent="0.25">
      <c r="A44" s="23" t="s">
        <v>243</v>
      </c>
      <c r="B44" s="30" t="s">
        <v>235</v>
      </c>
      <c r="C44" s="24">
        <v>153026.01999999999</v>
      </c>
      <c r="D44" s="24">
        <v>0</v>
      </c>
      <c r="E44" s="24">
        <v>0</v>
      </c>
      <c r="F44" s="24">
        <v>153026.01999999999</v>
      </c>
      <c r="G44" s="15"/>
    </row>
    <row r="45" spans="1:10" s="16" customFormat="1" x14ac:dyDescent="0.25">
      <c r="A45" s="23" t="s">
        <v>236</v>
      </c>
      <c r="B45" s="30" t="s">
        <v>235</v>
      </c>
      <c r="C45" s="24">
        <v>153026.01999999999</v>
      </c>
      <c r="D45" s="24">
        <v>0</v>
      </c>
      <c r="E45" s="24">
        <v>0</v>
      </c>
      <c r="F45" s="24">
        <v>153026.01999999999</v>
      </c>
      <c r="G45" s="15"/>
    </row>
    <row r="46" spans="1:10" s="16" customFormat="1" x14ac:dyDescent="0.25">
      <c r="A46" s="23" t="s">
        <v>238</v>
      </c>
      <c r="B46" s="30" t="s">
        <v>237</v>
      </c>
      <c r="C46" s="24">
        <v>153026.01999999999</v>
      </c>
      <c r="D46" s="24">
        <v>0</v>
      </c>
      <c r="E46" s="24">
        <v>0</v>
      </c>
      <c r="F46" s="24">
        <v>153026.01999999999</v>
      </c>
      <c r="G46" s="15"/>
    </row>
    <row r="47" spans="1:10" s="12" customFormat="1" x14ac:dyDescent="0.25">
      <c r="A47" s="23" t="s">
        <v>273</v>
      </c>
      <c r="B47" s="30" t="s">
        <v>53</v>
      </c>
      <c r="C47" s="24">
        <v>163858.46999999974</v>
      </c>
      <c r="D47" s="24">
        <v>628164.11</v>
      </c>
      <c r="E47" s="24">
        <v>374523.04000000004</v>
      </c>
      <c r="F47" s="24">
        <v>-89782.60000000021</v>
      </c>
      <c r="G47" s="2"/>
    </row>
    <row r="48" spans="1:10" x14ac:dyDescent="0.25">
      <c r="A48" s="23" t="s">
        <v>51</v>
      </c>
      <c r="B48" s="30" t="s">
        <v>53</v>
      </c>
      <c r="C48" s="24">
        <v>163858.46999999974</v>
      </c>
      <c r="D48" s="24">
        <v>628164.11</v>
      </c>
      <c r="E48" s="24">
        <v>374523.04000000004</v>
      </c>
      <c r="F48" s="24">
        <v>-89782.60000000021</v>
      </c>
      <c r="G48" s="2"/>
    </row>
    <row r="49" spans="1:9" s="12" customFormat="1" x14ac:dyDescent="0.25">
      <c r="A49" s="23" t="s">
        <v>241</v>
      </c>
      <c r="B49" s="30" t="s">
        <v>239</v>
      </c>
      <c r="C49" s="24">
        <v>53520.639999999999</v>
      </c>
      <c r="D49" s="24">
        <v>0</v>
      </c>
      <c r="E49" s="24">
        <v>0</v>
      </c>
      <c r="F49" s="24">
        <v>53520.639999999898</v>
      </c>
      <c r="G49" s="2"/>
    </row>
    <row r="50" spans="1:9" s="12" customFormat="1" ht="21.75" customHeight="1" x14ac:dyDescent="0.25">
      <c r="A50" s="23" t="s">
        <v>242</v>
      </c>
      <c r="B50" s="30" t="s">
        <v>240</v>
      </c>
      <c r="C50" s="24">
        <v>53520.639999999999</v>
      </c>
      <c r="D50" s="24">
        <v>0</v>
      </c>
      <c r="E50" s="24">
        <v>0</v>
      </c>
      <c r="F50" s="24">
        <v>53520.639999999898</v>
      </c>
      <c r="G50" s="2"/>
    </row>
    <row r="51" spans="1:9" x14ac:dyDescent="0.25">
      <c r="A51" s="23" t="s">
        <v>52</v>
      </c>
      <c r="B51" s="30" t="s">
        <v>56</v>
      </c>
      <c r="C51" s="24">
        <v>217379.10999999975</v>
      </c>
      <c r="D51" s="24">
        <v>628164.11</v>
      </c>
      <c r="E51" s="24">
        <v>374523.04000000004</v>
      </c>
      <c r="F51" s="24">
        <v>-36261.960000000312</v>
      </c>
      <c r="G51" s="2"/>
    </row>
    <row r="52" spans="1:9" x14ac:dyDescent="0.25">
      <c r="A52" s="23" t="s">
        <v>54</v>
      </c>
      <c r="B52" s="30" t="s">
        <v>55</v>
      </c>
      <c r="C52" s="32">
        <v>370405.12999999977</v>
      </c>
      <c r="D52" s="32">
        <v>628164.11</v>
      </c>
      <c r="E52" s="32">
        <v>374523.04000000004</v>
      </c>
      <c r="F52" s="32">
        <v>116764.05999999968</v>
      </c>
      <c r="G52" s="2"/>
    </row>
    <row r="53" spans="1:9" s="16" customFormat="1" x14ac:dyDescent="0.25">
      <c r="A53" s="23" t="s">
        <v>65</v>
      </c>
      <c r="B53" s="30" t="s">
        <v>66</v>
      </c>
      <c r="C53" s="24">
        <v>0</v>
      </c>
      <c r="D53" s="24">
        <v>0</v>
      </c>
      <c r="E53" s="24">
        <v>0</v>
      </c>
      <c r="F53" s="24">
        <v>0</v>
      </c>
      <c r="G53" s="15"/>
    </row>
    <row r="54" spans="1:9" s="16" customFormat="1" x14ac:dyDescent="0.25">
      <c r="A54" s="23" t="s">
        <v>67</v>
      </c>
      <c r="B54" s="30" t="s">
        <v>68</v>
      </c>
      <c r="C54" s="24">
        <v>6164</v>
      </c>
      <c r="D54" s="24">
        <v>0</v>
      </c>
      <c r="E54" s="24"/>
      <c r="F54" s="24">
        <v>6164</v>
      </c>
      <c r="G54" s="15"/>
      <c r="I54" s="22"/>
    </row>
    <row r="55" spans="1:9" s="16" customFormat="1" x14ac:dyDescent="0.25">
      <c r="A55" s="23" t="s">
        <v>69</v>
      </c>
      <c r="B55" s="30" t="s">
        <v>70</v>
      </c>
      <c r="C55" s="24">
        <v>4005</v>
      </c>
      <c r="D55" s="24">
        <v>0</v>
      </c>
      <c r="E55" s="24"/>
      <c r="F55" s="24">
        <v>4005</v>
      </c>
      <c r="G55" s="15"/>
      <c r="I55" s="22"/>
    </row>
    <row r="56" spans="1:9" s="16" customFormat="1" ht="15" customHeight="1" x14ac:dyDescent="0.25">
      <c r="A56" s="23" t="s">
        <v>71</v>
      </c>
      <c r="B56" s="30" t="s">
        <v>72</v>
      </c>
      <c r="C56" s="24">
        <v>4180</v>
      </c>
      <c r="D56" s="24">
        <v>0</v>
      </c>
      <c r="E56" s="24"/>
      <c r="F56" s="24">
        <v>4180</v>
      </c>
      <c r="G56" s="15"/>
      <c r="I56" s="22"/>
    </row>
    <row r="57" spans="1:9" s="16" customFormat="1" ht="15" customHeight="1" x14ac:dyDescent="0.25">
      <c r="A57" s="23" t="s">
        <v>73</v>
      </c>
      <c r="B57" s="30" t="s">
        <v>74</v>
      </c>
      <c r="C57" s="24">
        <v>1800</v>
      </c>
      <c r="D57" s="24">
        <v>0</v>
      </c>
      <c r="E57" s="24"/>
      <c r="F57" s="24">
        <v>1800</v>
      </c>
      <c r="G57" s="15"/>
      <c r="I57" s="22"/>
    </row>
    <row r="58" spans="1:9" s="16" customFormat="1" ht="15" customHeight="1" x14ac:dyDescent="0.25">
      <c r="A58" s="23" t="s">
        <v>75</v>
      </c>
      <c r="B58" s="30" t="s">
        <v>76</v>
      </c>
      <c r="C58" s="24">
        <v>19118</v>
      </c>
      <c r="D58" s="24">
        <v>0</v>
      </c>
      <c r="E58" s="24"/>
      <c r="F58" s="24">
        <v>19118</v>
      </c>
      <c r="G58" s="15"/>
      <c r="I58" s="22"/>
    </row>
    <row r="59" spans="1:9" s="16" customFormat="1" ht="15" customHeight="1" x14ac:dyDescent="0.25">
      <c r="A59" s="23" t="s">
        <v>77</v>
      </c>
      <c r="B59" s="30" t="s">
        <v>78</v>
      </c>
      <c r="C59" s="24">
        <v>10988</v>
      </c>
      <c r="D59" s="24">
        <v>0</v>
      </c>
      <c r="E59" s="24"/>
      <c r="F59" s="24">
        <v>10988</v>
      </c>
      <c r="G59" s="15"/>
      <c r="I59" s="22"/>
    </row>
    <row r="60" spans="1:9" s="16" customFormat="1" ht="15" customHeight="1" x14ac:dyDescent="0.25">
      <c r="A60" s="23" t="s">
        <v>79</v>
      </c>
      <c r="B60" s="30" t="s">
        <v>80</v>
      </c>
      <c r="C60" s="24">
        <v>251305.4</v>
      </c>
      <c r="D60" s="24">
        <v>246800.4</v>
      </c>
      <c r="E60" s="24"/>
      <c r="F60" s="24">
        <v>4505</v>
      </c>
      <c r="G60" s="15"/>
      <c r="I60" s="22"/>
    </row>
    <row r="61" spans="1:9" s="16" customFormat="1" ht="15" customHeight="1" x14ac:dyDescent="0.25">
      <c r="A61" s="23" t="s">
        <v>246</v>
      </c>
      <c r="B61" s="30" t="s">
        <v>252</v>
      </c>
      <c r="C61" s="24">
        <v>8094</v>
      </c>
      <c r="D61" s="24">
        <v>0</v>
      </c>
      <c r="E61" s="24"/>
      <c r="F61" s="24">
        <v>8094</v>
      </c>
      <c r="G61" s="17" t="s">
        <v>247</v>
      </c>
      <c r="I61" s="22"/>
    </row>
    <row r="62" spans="1:9" s="16" customFormat="1" ht="15" customHeight="1" x14ac:dyDescent="0.25">
      <c r="A62" s="23" t="s">
        <v>280</v>
      </c>
      <c r="B62" s="30" t="s">
        <v>250</v>
      </c>
      <c r="C62" s="24">
        <v>2736</v>
      </c>
      <c r="D62" s="24"/>
      <c r="E62" s="24"/>
      <c r="F62" s="24">
        <v>2736</v>
      </c>
      <c r="G62" s="15"/>
      <c r="I62" s="22"/>
    </row>
    <row r="63" spans="1:9" s="16" customFormat="1" ht="15" customHeight="1" x14ac:dyDescent="0.25">
      <c r="A63" s="23" t="s">
        <v>281</v>
      </c>
      <c r="B63" s="30" t="s">
        <v>247</v>
      </c>
      <c r="C63" s="24">
        <v>22725</v>
      </c>
      <c r="D63" s="24"/>
      <c r="E63" s="24"/>
      <c r="F63" s="24">
        <v>22725</v>
      </c>
      <c r="G63" s="15"/>
      <c r="I63" s="22"/>
    </row>
    <row r="64" spans="1:9" s="16" customFormat="1" ht="15" customHeight="1" x14ac:dyDescent="0.25">
      <c r="A64" s="23" t="s">
        <v>282</v>
      </c>
      <c r="B64" s="30" t="s">
        <v>248</v>
      </c>
      <c r="C64" s="24">
        <v>40725</v>
      </c>
      <c r="D64" s="24"/>
      <c r="E64" s="24"/>
      <c r="F64" s="24">
        <v>40725</v>
      </c>
      <c r="G64" s="15"/>
      <c r="I64" s="22"/>
    </row>
    <row r="65" spans="1:9" s="16" customFormat="1" ht="15" customHeight="1" x14ac:dyDescent="0.25">
      <c r="A65" s="23" t="s">
        <v>283</v>
      </c>
      <c r="B65" s="30" t="s">
        <v>263</v>
      </c>
      <c r="C65" s="24">
        <v>380</v>
      </c>
      <c r="D65" s="24"/>
      <c r="E65" s="24"/>
      <c r="F65" s="24">
        <v>380</v>
      </c>
      <c r="G65" s="15"/>
      <c r="I65" s="22"/>
    </row>
    <row r="66" spans="1:9" s="16" customFormat="1" ht="15" customHeight="1" x14ac:dyDescent="0.25">
      <c r="A66" s="23" t="s">
        <v>284</v>
      </c>
      <c r="B66" s="30" t="s">
        <v>249</v>
      </c>
      <c r="C66" s="24">
        <v>175117</v>
      </c>
      <c r="D66" s="24"/>
      <c r="E66" s="24"/>
      <c r="F66" s="24">
        <v>175117</v>
      </c>
      <c r="G66" s="15"/>
      <c r="I66" s="22"/>
    </row>
    <row r="67" spans="1:9" s="16" customFormat="1" ht="15" customHeight="1" x14ac:dyDescent="0.25">
      <c r="A67" s="23" t="s">
        <v>285</v>
      </c>
      <c r="B67" s="30" t="s">
        <v>251</v>
      </c>
      <c r="C67" s="24"/>
      <c r="D67" s="24"/>
      <c r="E67" s="24"/>
      <c r="F67" s="24">
        <v>0</v>
      </c>
      <c r="G67" s="15"/>
    </row>
    <row r="68" spans="1:9" s="16" customFormat="1" ht="15" customHeight="1" x14ac:dyDescent="0.25">
      <c r="A68" s="23" t="s">
        <v>63</v>
      </c>
      <c r="B68" s="30" t="s">
        <v>64</v>
      </c>
      <c r="C68" s="24">
        <v>547337.4</v>
      </c>
      <c r="D68" s="24">
        <v>246800.4</v>
      </c>
      <c r="E68" s="24">
        <v>0</v>
      </c>
      <c r="F68" s="24">
        <v>300537</v>
      </c>
      <c r="G68" s="15"/>
    </row>
    <row r="69" spans="1:9" s="16" customFormat="1" ht="15" customHeight="1" x14ac:dyDescent="0.25">
      <c r="A69" s="23" t="s">
        <v>81</v>
      </c>
      <c r="B69" s="30" t="s">
        <v>82</v>
      </c>
      <c r="C69" s="24">
        <v>547337.4</v>
      </c>
      <c r="D69" s="24">
        <v>246800.4</v>
      </c>
      <c r="E69" s="24">
        <v>0</v>
      </c>
      <c r="F69" s="24">
        <v>300537</v>
      </c>
      <c r="G69" s="15"/>
    </row>
    <row r="70" spans="1:9" ht="15" customHeight="1" x14ac:dyDescent="0.25">
      <c r="A70" s="23" t="s">
        <v>57</v>
      </c>
      <c r="B70" s="30" t="s">
        <v>58</v>
      </c>
      <c r="C70" s="24">
        <v>8.4</v>
      </c>
      <c r="D70" s="24">
        <v>0</v>
      </c>
      <c r="E70" s="24">
        <v>0.7</v>
      </c>
      <c r="F70" s="24">
        <v>9.1</v>
      </c>
      <c r="G70" s="2"/>
    </row>
    <row r="71" spans="1:9" ht="15" customHeight="1" x14ac:dyDescent="0.25">
      <c r="A71" s="23" t="s">
        <v>59</v>
      </c>
      <c r="B71" s="30" t="s">
        <v>60</v>
      </c>
      <c r="C71" s="24">
        <v>8.4</v>
      </c>
      <c r="D71" s="24">
        <v>0</v>
      </c>
      <c r="E71" s="24">
        <v>0.7</v>
      </c>
      <c r="F71" s="24">
        <v>9.1</v>
      </c>
      <c r="G71" s="2"/>
    </row>
    <row r="72" spans="1:9" ht="15" customHeight="1" x14ac:dyDescent="0.25">
      <c r="A72" s="23" t="s">
        <v>61</v>
      </c>
      <c r="B72" s="30" t="s">
        <v>62</v>
      </c>
      <c r="C72" s="24">
        <v>8.4</v>
      </c>
      <c r="D72" s="24">
        <v>0</v>
      </c>
      <c r="E72" s="24">
        <v>0.7</v>
      </c>
      <c r="F72" s="24">
        <v>9.1</v>
      </c>
      <c r="G72" s="2"/>
    </row>
    <row r="73" spans="1:9" ht="15" customHeight="1" x14ac:dyDescent="0.25">
      <c r="A73" s="23" t="s">
        <v>41</v>
      </c>
      <c r="B73" s="30" t="s">
        <v>42</v>
      </c>
      <c r="C73" s="24">
        <v>547345.80000000005</v>
      </c>
      <c r="D73" s="24">
        <v>246800.4</v>
      </c>
      <c r="E73" s="24">
        <v>0.7</v>
      </c>
      <c r="F73" s="24">
        <v>300546.09999999998</v>
      </c>
      <c r="G73" s="2"/>
    </row>
    <row r="74" spans="1:9" ht="15" customHeight="1" x14ac:dyDescent="0.25">
      <c r="A74" s="23" t="s">
        <v>83</v>
      </c>
      <c r="B74" s="30" t="s">
        <v>84</v>
      </c>
      <c r="C74" s="24">
        <v>1211282.6299999999</v>
      </c>
      <c r="D74" s="24">
        <v>0</v>
      </c>
      <c r="E74" s="24">
        <v>353067.44</v>
      </c>
      <c r="F74" s="24">
        <v>1564350.0699999998</v>
      </c>
      <c r="G74" s="2"/>
    </row>
    <row r="75" spans="1:9" ht="15" customHeight="1" x14ac:dyDescent="0.25">
      <c r="A75" s="23" t="s">
        <v>85</v>
      </c>
      <c r="B75" s="30" t="s">
        <v>86</v>
      </c>
      <c r="C75" s="24">
        <v>0</v>
      </c>
      <c r="D75" s="24">
        <v>0</v>
      </c>
      <c r="E75" s="24">
        <v>0</v>
      </c>
      <c r="F75" s="24">
        <v>0</v>
      </c>
      <c r="G75" s="3"/>
    </row>
    <row r="76" spans="1:9" ht="24" x14ac:dyDescent="0.25">
      <c r="A76" s="23" t="s">
        <v>87</v>
      </c>
      <c r="B76" s="30" t="s">
        <v>88</v>
      </c>
      <c r="C76" s="24">
        <v>1211282.6299999999</v>
      </c>
      <c r="D76" s="24">
        <v>0</v>
      </c>
      <c r="E76" s="24">
        <v>353067.44</v>
      </c>
      <c r="F76" s="24">
        <v>1564350.0699999998</v>
      </c>
      <c r="G76" s="3"/>
    </row>
    <row r="77" spans="1:9" ht="24" x14ac:dyDescent="0.25">
      <c r="A77" s="23" t="s">
        <v>89</v>
      </c>
      <c r="B77" s="30" t="s">
        <v>90</v>
      </c>
      <c r="C77" s="32">
        <v>1211282.6299999999</v>
      </c>
      <c r="D77" s="32">
        <v>0</v>
      </c>
      <c r="E77" s="32">
        <v>353067.44</v>
      </c>
      <c r="F77" s="32">
        <v>1564350.0699999998</v>
      </c>
      <c r="G77" s="2"/>
    </row>
    <row r="78" spans="1:9" ht="25.5" customHeight="1" x14ac:dyDescent="0.25">
      <c r="A78" s="23" t="s">
        <v>91</v>
      </c>
      <c r="B78" s="30" t="s">
        <v>92</v>
      </c>
      <c r="C78" s="32">
        <v>1211282.6299999999</v>
      </c>
      <c r="D78" s="32">
        <v>0</v>
      </c>
      <c r="E78" s="32">
        <v>353067.44</v>
      </c>
      <c r="F78" s="32">
        <v>1564350.0699999998</v>
      </c>
      <c r="G78" s="2"/>
    </row>
    <row r="79" spans="1:9" s="12" customFormat="1" ht="21" customHeight="1" x14ac:dyDescent="0.25">
      <c r="A79" s="23" t="s">
        <v>256</v>
      </c>
      <c r="B79" s="30" t="s">
        <v>255</v>
      </c>
      <c r="C79" s="24">
        <v>3317</v>
      </c>
      <c r="D79" s="24">
        <v>0</v>
      </c>
      <c r="E79" s="24">
        <v>0</v>
      </c>
      <c r="F79" s="24">
        <v>3317</v>
      </c>
      <c r="G79" s="2"/>
    </row>
    <row r="80" spans="1:9" s="12" customFormat="1" x14ac:dyDescent="0.25">
      <c r="A80" s="23" t="s">
        <v>258</v>
      </c>
      <c r="B80" s="30" t="s">
        <v>257</v>
      </c>
      <c r="C80" s="32">
        <v>3317</v>
      </c>
      <c r="D80" s="32">
        <v>0</v>
      </c>
      <c r="E80" s="32">
        <v>0</v>
      </c>
      <c r="F80" s="32">
        <v>3317</v>
      </c>
      <c r="G80" s="2"/>
    </row>
    <row r="81" spans="1:10" s="12" customFormat="1" x14ac:dyDescent="0.25">
      <c r="A81" s="23" t="s">
        <v>259</v>
      </c>
      <c r="B81" s="30" t="s">
        <v>257</v>
      </c>
      <c r="C81" s="32">
        <v>3317</v>
      </c>
      <c r="D81" s="32">
        <v>0</v>
      </c>
      <c r="E81" s="32">
        <v>0</v>
      </c>
      <c r="F81" s="32">
        <v>3317</v>
      </c>
      <c r="G81" s="2"/>
    </row>
    <row r="82" spans="1:10" x14ac:dyDescent="0.25">
      <c r="A82" s="23" t="s">
        <v>39</v>
      </c>
      <c r="B82" s="30" t="s">
        <v>40</v>
      </c>
      <c r="C82" s="32">
        <v>1761945.43</v>
      </c>
      <c r="D82" s="32">
        <v>246800.4</v>
      </c>
      <c r="E82" s="32">
        <v>353068.14</v>
      </c>
      <c r="F82" s="32">
        <v>1868213.17</v>
      </c>
      <c r="G82" s="2"/>
      <c r="H82" s="12"/>
      <c r="I82" s="21"/>
    </row>
    <row r="83" spans="1:10" x14ac:dyDescent="0.25">
      <c r="A83" s="23" t="s">
        <v>95</v>
      </c>
      <c r="B83" s="30" t="s">
        <v>96</v>
      </c>
      <c r="C83" s="24">
        <v>534711.61</v>
      </c>
      <c r="D83" s="24">
        <v>133818.39000000001</v>
      </c>
      <c r="E83" s="24">
        <v>0</v>
      </c>
      <c r="F83" s="24">
        <v>668530</v>
      </c>
      <c r="G83" s="2"/>
      <c r="H83" s="18"/>
    </row>
    <row r="84" spans="1:10" s="12" customFormat="1" ht="24" x14ac:dyDescent="0.25">
      <c r="A84" s="23" t="s">
        <v>93</v>
      </c>
      <c r="B84" s="30" t="s">
        <v>94</v>
      </c>
      <c r="C84" s="24">
        <v>534711.61</v>
      </c>
      <c r="D84" s="24">
        <v>133818.39000000001</v>
      </c>
      <c r="E84" s="24">
        <v>0</v>
      </c>
      <c r="F84" s="24">
        <v>668530</v>
      </c>
      <c r="G84" s="2"/>
    </row>
    <row r="85" spans="1:10" s="12" customFormat="1" x14ac:dyDescent="0.25">
      <c r="A85" s="23" t="s">
        <v>192</v>
      </c>
      <c r="B85" s="30" t="s">
        <v>193</v>
      </c>
      <c r="C85" s="24">
        <v>529524.55000000005</v>
      </c>
      <c r="D85" s="24">
        <v>89579.36</v>
      </c>
      <c r="E85" s="24">
        <v>0</v>
      </c>
      <c r="F85" s="24">
        <v>619103.91</v>
      </c>
      <c r="G85" s="2"/>
      <c r="H85" s="18"/>
    </row>
    <row r="86" spans="1:10" s="12" customFormat="1" ht="24" x14ac:dyDescent="0.25">
      <c r="A86" s="23" t="s">
        <v>195</v>
      </c>
      <c r="B86" s="30" t="s">
        <v>194</v>
      </c>
      <c r="C86" s="24">
        <v>529524.55000000005</v>
      </c>
      <c r="D86" s="24">
        <v>89579.36</v>
      </c>
      <c r="E86" s="24">
        <v>0</v>
      </c>
      <c r="F86" s="24">
        <v>619103.91</v>
      </c>
      <c r="G86" s="2"/>
    </row>
    <row r="87" spans="1:10" x14ac:dyDescent="0.25">
      <c r="A87" s="23" t="s">
        <v>99</v>
      </c>
      <c r="B87" s="30" t="s">
        <v>100</v>
      </c>
      <c r="C87" s="24">
        <v>440.52</v>
      </c>
      <c r="D87" s="24">
        <v>13711.94</v>
      </c>
      <c r="E87" s="24">
        <v>0</v>
      </c>
      <c r="F87" s="24">
        <v>14152.460000000001</v>
      </c>
      <c r="G87" s="2"/>
    </row>
    <row r="88" spans="1:10" x14ac:dyDescent="0.25">
      <c r="A88" s="23" t="s">
        <v>101</v>
      </c>
      <c r="B88" s="30" t="s">
        <v>102</v>
      </c>
      <c r="C88" s="24">
        <v>714.85</v>
      </c>
      <c r="D88" s="24">
        <v>0</v>
      </c>
      <c r="E88" s="24">
        <v>0</v>
      </c>
      <c r="F88" s="24">
        <v>714.85</v>
      </c>
      <c r="G88" s="3"/>
    </row>
    <row r="89" spans="1:10" s="12" customFormat="1" x14ac:dyDescent="0.25">
      <c r="A89" s="23" t="s">
        <v>97</v>
      </c>
      <c r="B89" s="30" t="s">
        <v>98</v>
      </c>
      <c r="C89" s="24">
        <v>1155.3699999999999</v>
      </c>
      <c r="D89" s="24">
        <v>13711.94</v>
      </c>
      <c r="E89" s="24">
        <v>0</v>
      </c>
      <c r="F89" s="24">
        <v>14867.310000000001</v>
      </c>
      <c r="G89" s="3"/>
    </row>
    <row r="90" spans="1:10" s="12" customFormat="1" x14ac:dyDescent="0.25">
      <c r="A90" s="23" t="s">
        <v>274</v>
      </c>
      <c r="B90" s="30" t="s">
        <v>275</v>
      </c>
      <c r="C90" s="24">
        <v>21015.43</v>
      </c>
      <c r="D90" s="24">
        <v>0</v>
      </c>
      <c r="E90" s="24">
        <v>21015.43</v>
      </c>
      <c r="F90" s="24">
        <v>0</v>
      </c>
      <c r="G90" s="3"/>
    </row>
    <row r="91" spans="1:10" s="12" customFormat="1" x14ac:dyDescent="0.25">
      <c r="A91" s="23" t="s">
        <v>211</v>
      </c>
      <c r="B91" s="30" t="s">
        <v>212</v>
      </c>
      <c r="C91" s="24">
        <v>82410.2</v>
      </c>
      <c r="D91" s="24">
        <v>41973.93</v>
      </c>
      <c r="E91" s="24">
        <v>0</v>
      </c>
      <c r="F91" s="24">
        <v>124384.13</v>
      </c>
      <c r="G91" s="3"/>
    </row>
    <row r="92" spans="1:10" s="12" customFormat="1" x14ac:dyDescent="0.25">
      <c r="A92" s="23" t="s">
        <v>213</v>
      </c>
      <c r="B92" s="30" t="s">
        <v>215</v>
      </c>
      <c r="C92" s="24">
        <v>40066.410000000003</v>
      </c>
      <c r="D92" s="24">
        <v>22474.29</v>
      </c>
      <c r="E92" s="24">
        <v>0</v>
      </c>
      <c r="F92" s="24">
        <v>62540.700000000004</v>
      </c>
      <c r="G92" s="3"/>
    </row>
    <row r="93" spans="1:10" s="12" customFormat="1" ht="24" x14ac:dyDescent="0.25">
      <c r="A93" s="23" t="s">
        <v>214</v>
      </c>
      <c r="B93" s="30" t="s">
        <v>216</v>
      </c>
      <c r="C93" s="24">
        <v>57432.22</v>
      </c>
      <c r="D93" s="24">
        <v>28205.17</v>
      </c>
      <c r="E93" s="24">
        <v>0</v>
      </c>
      <c r="F93" s="24">
        <v>85637.39</v>
      </c>
      <c r="G93" s="3"/>
    </row>
    <row r="94" spans="1:10" s="12" customFormat="1" x14ac:dyDescent="0.25">
      <c r="A94" s="23" t="s">
        <v>196</v>
      </c>
      <c r="B94" s="30" t="s">
        <v>197</v>
      </c>
      <c r="C94" s="24">
        <v>200924.26</v>
      </c>
      <c r="D94" s="24">
        <v>92653.39</v>
      </c>
      <c r="E94" s="24">
        <v>21015.43</v>
      </c>
      <c r="F94" s="24">
        <v>272562.22000000003</v>
      </c>
      <c r="G94" s="3"/>
    </row>
    <row r="95" spans="1:10" x14ac:dyDescent="0.25">
      <c r="A95" s="23" t="s">
        <v>105</v>
      </c>
      <c r="B95" s="30" t="s">
        <v>106</v>
      </c>
      <c r="C95" s="24">
        <v>134009.67000000001</v>
      </c>
      <c r="D95" s="24">
        <v>33454.620000000003</v>
      </c>
      <c r="E95" s="24">
        <v>0</v>
      </c>
      <c r="F95" s="24">
        <v>167464.29</v>
      </c>
      <c r="G95" s="3"/>
      <c r="I95" s="12"/>
      <c r="J95" s="12"/>
    </row>
    <row r="96" spans="1:10" s="12" customFormat="1" x14ac:dyDescent="0.25">
      <c r="A96" s="23" t="s">
        <v>103</v>
      </c>
      <c r="B96" s="30" t="s">
        <v>104</v>
      </c>
      <c r="C96" s="24">
        <v>134009.67000000001</v>
      </c>
      <c r="D96" s="24">
        <v>33454.620000000003</v>
      </c>
      <c r="E96" s="24">
        <v>0</v>
      </c>
      <c r="F96" s="24">
        <v>167464.29</v>
      </c>
      <c r="G96" s="3"/>
      <c r="I96" s="18"/>
    </row>
    <row r="97" spans="1:11" x14ac:dyDescent="0.25">
      <c r="A97" s="23" t="s">
        <v>107</v>
      </c>
      <c r="B97" s="30" t="s">
        <v>108</v>
      </c>
      <c r="C97" s="24">
        <v>1400325.4600000002</v>
      </c>
      <c r="D97" s="24">
        <v>363217.7</v>
      </c>
      <c r="E97" s="24">
        <v>21015.43</v>
      </c>
      <c r="F97" s="24">
        <v>1742527.7300000002</v>
      </c>
      <c r="G97" s="7">
        <f>+G84+G86+G89+G94+G96</f>
        <v>0</v>
      </c>
      <c r="H97" s="18"/>
      <c r="I97" s="18"/>
      <c r="J97" s="12"/>
      <c r="K97" s="18"/>
    </row>
    <row r="98" spans="1:11" s="12" customFormat="1" x14ac:dyDescent="0.25">
      <c r="A98" s="23" t="s">
        <v>131</v>
      </c>
      <c r="B98" s="30" t="s">
        <v>132</v>
      </c>
      <c r="C98" s="24">
        <v>7223.72</v>
      </c>
      <c r="D98" s="24">
        <v>156.04</v>
      </c>
      <c r="E98" s="24">
        <v>0</v>
      </c>
      <c r="F98" s="24">
        <v>7379.76</v>
      </c>
      <c r="G98" s="2"/>
    </row>
    <row r="99" spans="1:11" s="12" customFormat="1" x14ac:dyDescent="0.25">
      <c r="A99" s="23" t="s">
        <v>133</v>
      </c>
      <c r="B99" s="30" t="s">
        <v>134</v>
      </c>
      <c r="C99" s="24">
        <v>0</v>
      </c>
      <c r="D99" s="24">
        <v>0</v>
      </c>
      <c r="E99" s="24">
        <v>0</v>
      </c>
      <c r="F99" s="24">
        <v>0</v>
      </c>
      <c r="G99" s="2"/>
    </row>
    <row r="100" spans="1:11" s="12" customFormat="1" ht="24" x14ac:dyDescent="0.25">
      <c r="A100" s="23" t="s">
        <v>135</v>
      </c>
      <c r="B100" s="30" t="s">
        <v>136</v>
      </c>
      <c r="C100" s="24">
        <v>0</v>
      </c>
      <c r="D100" s="24">
        <v>0</v>
      </c>
      <c r="E100" s="24">
        <v>0</v>
      </c>
      <c r="F100" s="24">
        <v>0</v>
      </c>
      <c r="G100" s="2"/>
    </row>
    <row r="101" spans="1:11" s="12" customFormat="1" x14ac:dyDescent="0.25">
      <c r="A101" s="23" t="s">
        <v>137</v>
      </c>
      <c r="B101" s="30" t="s">
        <v>138</v>
      </c>
      <c r="C101" s="24">
        <v>4487.59</v>
      </c>
      <c r="D101" s="24">
        <v>0</v>
      </c>
      <c r="E101" s="24">
        <v>0</v>
      </c>
      <c r="F101" s="24">
        <v>4487.59</v>
      </c>
      <c r="G101" s="2"/>
    </row>
    <row r="102" spans="1:11" s="12" customFormat="1" x14ac:dyDescent="0.25">
      <c r="A102" s="23" t="s">
        <v>139</v>
      </c>
      <c r="B102" s="30" t="s">
        <v>140</v>
      </c>
      <c r="C102" s="24">
        <v>6329.89</v>
      </c>
      <c r="D102" s="24">
        <v>358</v>
      </c>
      <c r="E102" s="24">
        <v>0</v>
      </c>
      <c r="F102" s="24">
        <v>6687.89</v>
      </c>
      <c r="G102" s="2"/>
      <c r="H102" s="18"/>
    </row>
    <row r="103" spans="1:11" s="12" customFormat="1" ht="24" x14ac:dyDescent="0.25">
      <c r="A103" s="23" t="s">
        <v>141</v>
      </c>
      <c r="B103" s="30" t="s">
        <v>142</v>
      </c>
      <c r="C103" s="24">
        <v>18041.2</v>
      </c>
      <c r="D103" s="24">
        <v>514.04</v>
      </c>
      <c r="E103" s="24">
        <v>0</v>
      </c>
      <c r="F103" s="24">
        <v>18555.240000000002</v>
      </c>
      <c r="G103" s="2"/>
    </row>
    <row r="104" spans="1:11" s="12" customFormat="1" ht="24" x14ac:dyDescent="0.25">
      <c r="A104" s="23" t="s">
        <v>143</v>
      </c>
      <c r="B104" s="30" t="s">
        <v>144</v>
      </c>
      <c r="C104" s="24">
        <v>3929.65</v>
      </c>
      <c r="D104" s="24">
        <v>0</v>
      </c>
      <c r="E104" s="24">
        <v>0</v>
      </c>
      <c r="F104" s="24">
        <v>3929.65</v>
      </c>
      <c r="G104" s="2"/>
    </row>
    <row r="105" spans="1:11" s="12" customFormat="1" x14ac:dyDescent="0.25">
      <c r="A105" s="23" t="s">
        <v>145</v>
      </c>
      <c r="B105" s="30" t="s">
        <v>146</v>
      </c>
      <c r="C105" s="24">
        <v>3929.65</v>
      </c>
      <c r="D105" s="24">
        <v>0</v>
      </c>
      <c r="E105" s="24">
        <v>0</v>
      </c>
      <c r="F105" s="24">
        <v>3929.65</v>
      </c>
      <c r="G105" s="2"/>
      <c r="H105" s="18"/>
    </row>
    <row r="106" spans="1:11" s="12" customFormat="1" ht="24" x14ac:dyDescent="0.25">
      <c r="A106" s="23" t="s">
        <v>147</v>
      </c>
      <c r="B106" s="30" t="s">
        <v>148</v>
      </c>
      <c r="C106" s="24">
        <v>0</v>
      </c>
      <c r="D106" s="24">
        <v>0</v>
      </c>
      <c r="E106" s="24">
        <v>0</v>
      </c>
      <c r="F106" s="24">
        <v>0</v>
      </c>
      <c r="G106" s="2"/>
    </row>
    <row r="107" spans="1:11" s="12" customFormat="1" ht="24" x14ac:dyDescent="0.25">
      <c r="A107" s="23" t="s">
        <v>149</v>
      </c>
      <c r="B107" s="30" t="s">
        <v>150</v>
      </c>
      <c r="C107" s="24">
        <v>0</v>
      </c>
      <c r="D107" s="24">
        <v>0</v>
      </c>
      <c r="E107" s="24">
        <v>0</v>
      </c>
      <c r="F107" s="24">
        <v>0</v>
      </c>
      <c r="G107" s="14">
        <f>+G106</f>
        <v>0</v>
      </c>
    </row>
    <row r="108" spans="1:11" s="12" customFormat="1" x14ac:dyDescent="0.25">
      <c r="A108" s="23" t="s">
        <v>199</v>
      </c>
      <c r="B108" s="30" t="s">
        <v>198</v>
      </c>
      <c r="C108" s="24">
        <v>0</v>
      </c>
      <c r="D108" s="24">
        <v>0</v>
      </c>
      <c r="E108" s="24">
        <v>0</v>
      </c>
      <c r="F108" s="24">
        <v>0</v>
      </c>
      <c r="G108" s="2"/>
    </row>
    <row r="109" spans="1:11" s="12" customFormat="1" ht="24" x14ac:dyDescent="0.25">
      <c r="A109" s="23" t="s">
        <v>201</v>
      </c>
      <c r="B109" s="30" t="s">
        <v>200</v>
      </c>
      <c r="C109" s="24">
        <v>0</v>
      </c>
      <c r="D109" s="24">
        <v>0</v>
      </c>
      <c r="E109" s="24">
        <v>0</v>
      </c>
      <c r="F109" s="24">
        <v>0</v>
      </c>
      <c r="G109" s="2"/>
    </row>
    <row r="110" spans="1:11" s="12" customFormat="1" x14ac:dyDescent="0.25">
      <c r="A110" s="23" t="s">
        <v>152</v>
      </c>
      <c r="B110" s="30" t="s">
        <v>153</v>
      </c>
      <c r="C110" s="24">
        <v>12471.84</v>
      </c>
      <c r="D110" s="24">
        <v>1308.3499999999999</v>
      </c>
      <c r="E110" s="24">
        <v>0</v>
      </c>
      <c r="F110" s="24">
        <v>13780.19</v>
      </c>
      <c r="G110" s="2"/>
    </row>
    <row r="111" spans="1:11" s="12" customFormat="1" x14ac:dyDescent="0.25">
      <c r="A111" s="23" t="s">
        <v>154</v>
      </c>
      <c r="B111" s="30" t="s">
        <v>151</v>
      </c>
      <c r="C111" s="24">
        <v>12471.84</v>
      </c>
      <c r="D111" s="24">
        <v>1308.3499999999999</v>
      </c>
      <c r="E111" s="24">
        <v>0</v>
      </c>
      <c r="F111" s="24">
        <v>13780.19</v>
      </c>
      <c r="G111" s="14">
        <f>+G110</f>
        <v>0</v>
      </c>
    </row>
    <row r="112" spans="1:11" s="12" customFormat="1" x14ac:dyDescent="0.25">
      <c r="A112" s="23" t="s">
        <v>155</v>
      </c>
      <c r="B112" s="30" t="s">
        <v>156</v>
      </c>
      <c r="C112" s="24"/>
      <c r="D112" s="24">
        <v>0</v>
      </c>
      <c r="E112" s="24">
        <v>0</v>
      </c>
      <c r="F112" s="24">
        <v>0</v>
      </c>
      <c r="G112" s="2"/>
    </row>
    <row r="113" spans="1:8" s="12" customFormat="1" x14ac:dyDescent="0.25">
      <c r="A113" s="23" t="s">
        <v>268</v>
      </c>
      <c r="B113" s="30" t="s">
        <v>264</v>
      </c>
      <c r="C113" s="24">
        <v>858.34</v>
      </c>
      <c r="D113" s="24">
        <v>0</v>
      </c>
      <c r="E113" s="24">
        <v>0</v>
      </c>
      <c r="F113" s="24">
        <v>858.34</v>
      </c>
      <c r="G113" s="2"/>
    </row>
    <row r="114" spans="1:8" s="12" customFormat="1" ht="25.5" customHeight="1" x14ac:dyDescent="0.25">
      <c r="A114" s="23" t="s">
        <v>203</v>
      </c>
      <c r="B114" s="30" t="s">
        <v>202</v>
      </c>
      <c r="C114" s="24">
        <v>0</v>
      </c>
      <c r="D114" s="24">
        <v>0</v>
      </c>
      <c r="E114" s="24">
        <v>0</v>
      </c>
      <c r="F114" s="24">
        <v>0</v>
      </c>
      <c r="G114" s="2"/>
    </row>
    <row r="115" spans="1:8" s="12" customFormat="1" ht="25.5" customHeight="1" x14ac:dyDescent="0.25">
      <c r="A115" s="23" t="s">
        <v>253</v>
      </c>
      <c r="B115" s="30" t="s">
        <v>254</v>
      </c>
      <c r="C115" s="24">
        <v>280</v>
      </c>
      <c r="D115" s="24">
        <v>0</v>
      </c>
      <c r="E115" s="24">
        <v>0</v>
      </c>
      <c r="F115" s="24">
        <v>280</v>
      </c>
      <c r="G115" s="2"/>
    </row>
    <row r="116" spans="1:8" s="12" customFormat="1" x14ac:dyDescent="0.25">
      <c r="A116" s="23" t="s">
        <v>157</v>
      </c>
      <c r="B116" s="30" t="s">
        <v>158</v>
      </c>
      <c r="C116" s="24">
        <v>1138.3400000000001</v>
      </c>
      <c r="D116" s="24">
        <v>0</v>
      </c>
      <c r="E116" s="24">
        <v>0</v>
      </c>
      <c r="F116" s="24">
        <v>1138.3400000000001</v>
      </c>
      <c r="G116" s="14">
        <f>+G112+G114+G115</f>
        <v>0</v>
      </c>
    </row>
    <row r="117" spans="1:8" s="12" customFormat="1" x14ac:dyDescent="0.25">
      <c r="A117" s="23" t="s">
        <v>159</v>
      </c>
      <c r="B117" s="30" t="s">
        <v>160</v>
      </c>
      <c r="C117" s="24">
        <v>35581.03</v>
      </c>
      <c r="D117" s="24">
        <v>1822.3899999999999</v>
      </c>
      <c r="E117" s="24">
        <v>0</v>
      </c>
      <c r="F117" s="24">
        <v>37403.42</v>
      </c>
      <c r="G117" s="2"/>
      <c r="H117" s="18"/>
    </row>
    <row r="118" spans="1:8" x14ac:dyDescent="0.25">
      <c r="A118" s="23" t="s">
        <v>111</v>
      </c>
      <c r="B118" s="30" t="s">
        <v>112</v>
      </c>
      <c r="C118" s="24">
        <v>15471</v>
      </c>
      <c r="D118" s="24">
        <v>2881</v>
      </c>
      <c r="E118" s="24">
        <v>0</v>
      </c>
      <c r="F118" s="24">
        <v>18352</v>
      </c>
      <c r="G118" s="3"/>
    </row>
    <row r="119" spans="1:8" s="12" customFormat="1" x14ac:dyDescent="0.25">
      <c r="A119" s="23" t="s">
        <v>187</v>
      </c>
      <c r="B119" s="30" t="s">
        <v>188</v>
      </c>
      <c r="C119" s="24">
        <v>0</v>
      </c>
      <c r="D119" s="24">
        <v>0</v>
      </c>
      <c r="E119" s="24">
        <v>0</v>
      </c>
      <c r="F119" s="24">
        <v>0</v>
      </c>
      <c r="G119" s="3"/>
    </row>
    <row r="120" spans="1:8" x14ac:dyDescent="0.25">
      <c r="A120" s="23" t="s">
        <v>161</v>
      </c>
      <c r="B120" s="30" t="s">
        <v>162</v>
      </c>
      <c r="C120" s="24">
        <v>0</v>
      </c>
      <c r="D120" s="24">
        <v>0</v>
      </c>
      <c r="E120" s="24">
        <v>0</v>
      </c>
      <c r="F120" s="24">
        <v>0</v>
      </c>
      <c r="G120" s="2"/>
    </row>
    <row r="121" spans="1:8" s="12" customFormat="1" x14ac:dyDescent="0.25">
      <c r="A121" s="23" t="s">
        <v>163</v>
      </c>
      <c r="B121" s="30" t="s">
        <v>164</v>
      </c>
      <c r="C121" s="24">
        <v>5535.04</v>
      </c>
      <c r="D121" s="24">
        <v>1213</v>
      </c>
      <c r="E121" s="24">
        <v>0</v>
      </c>
      <c r="F121" s="24">
        <v>6748.04</v>
      </c>
      <c r="G121" s="2"/>
    </row>
    <row r="122" spans="1:8" s="12" customFormat="1" x14ac:dyDescent="0.25">
      <c r="A122" s="23" t="s">
        <v>113</v>
      </c>
      <c r="B122" s="30" t="s">
        <v>114</v>
      </c>
      <c r="C122" s="24">
        <v>0</v>
      </c>
      <c r="D122" s="24">
        <v>0</v>
      </c>
      <c r="E122" s="24">
        <v>0</v>
      </c>
      <c r="F122" s="24">
        <v>0</v>
      </c>
      <c r="G122" s="2"/>
    </row>
    <row r="123" spans="1:8" s="12" customFormat="1" x14ac:dyDescent="0.25">
      <c r="A123" s="23" t="s">
        <v>109</v>
      </c>
      <c r="B123" s="30" t="s">
        <v>110</v>
      </c>
      <c r="C123" s="24">
        <v>21006.04</v>
      </c>
      <c r="D123" s="24">
        <v>4094</v>
      </c>
      <c r="E123" s="24">
        <v>0</v>
      </c>
      <c r="F123" s="24">
        <v>25100.04</v>
      </c>
      <c r="G123" s="2"/>
    </row>
    <row r="124" spans="1:8" s="12" customFormat="1" x14ac:dyDescent="0.25">
      <c r="A124" s="23" t="s">
        <v>287</v>
      </c>
      <c r="B124" s="30" t="s">
        <v>191</v>
      </c>
      <c r="C124" s="24">
        <v>12106.51</v>
      </c>
      <c r="D124" s="24">
        <v>1624</v>
      </c>
      <c r="E124" s="24">
        <v>0</v>
      </c>
      <c r="F124" s="24">
        <v>13730.51</v>
      </c>
      <c r="G124" s="2"/>
    </row>
    <row r="125" spans="1:8" s="12" customFormat="1" x14ac:dyDescent="0.25">
      <c r="A125" s="23" t="s">
        <v>189</v>
      </c>
      <c r="B125" s="30" t="s">
        <v>190</v>
      </c>
      <c r="C125" s="24">
        <v>12106.51</v>
      </c>
      <c r="D125" s="24">
        <v>1624</v>
      </c>
      <c r="E125" s="24">
        <v>0</v>
      </c>
      <c r="F125" s="24">
        <v>13730.51</v>
      </c>
      <c r="G125" s="2"/>
    </row>
    <row r="126" spans="1:8" s="12" customFormat="1" x14ac:dyDescent="0.25">
      <c r="A126" s="23" t="s">
        <v>179</v>
      </c>
      <c r="B126" s="30" t="s">
        <v>180</v>
      </c>
      <c r="C126" s="24">
        <v>45378.38</v>
      </c>
      <c r="D126" s="24">
        <v>5958.92</v>
      </c>
      <c r="E126" s="24">
        <v>0</v>
      </c>
      <c r="F126" s="24">
        <v>51337.299999999996</v>
      </c>
      <c r="G126" s="2"/>
    </row>
    <row r="127" spans="1:8" s="12" customFormat="1" x14ac:dyDescent="0.25">
      <c r="A127" s="23" t="s">
        <v>115</v>
      </c>
      <c r="B127" s="30" t="s">
        <v>116</v>
      </c>
      <c r="C127" s="24">
        <v>45378.38</v>
      </c>
      <c r="D127" s="24">
        <v>5958.92</v>
      </c>
      <c r="E127" s="24">
        <v>0</v>
      </c>
      <c r="F127" s="24">
        <v>51337.299999999996</v>
      </c>
      <c r="G127" s="2"/>
    </row>
    <row r="128" spans="1:8" x14ac:dyDescent="0.25">
      <c r="A128" s="23" t="s">
        <v>119</v>
      </c>
      <c r="B128" s="30" t="s">
        <v>120</v>
      </c>
      <c r="C128" s="24">
        <v>3324.97</v>
      </c>
      <c r="D128" s="24">
        <v>472.7</v>
      </c>
      <c r="E128" s="24">
        <v>439.47</v>
      </c>
      <c r="F128" s="24">
        <v>3358.2</v>
      </c>
      <c r="G128" s="3"/>
    </row>
    <row r="129" spans="1:9" x14ac:dyDescent="0.25">
      <c r="A129" s="23" t="s">
        <v>117</v>
      </c>
      <c r="B129" s="30" t="s">
        <v>118</v>
      </c>
      <c r="C129" s="24">
        <v>3324.97</v>
      </c>
      <c r="D129" s="24">
        <v>472.7</v>
      </c>
      <c r="E129" s="24">
        <v>439.47</v>
      </c>
      <c r="F129" s="24">
        <v>3358.2</v>
      </c>
      <c r="G129" s="2"/>
      <c r="H129" s="12"/>
    </row>
    <row r="130" spans="1:9" ht="24" x14ac:dyDescent="0.25">
      <c r="A130" s="23" t="s">
        <v>165</v>
      </c>
      <c r="B130" s="30" t="s">
        <v>166</v>
      </c>
      <c r="C130" s="24">
        <v>0</v>
      </c>
      <c r="D130" s="24">
        <v>0</v>
      </c>
      <c r="E130" s="24">
        <v>0</v>
      </c>
      <c r="F130" s="24">
        <v>0</v>
      </c>
      <c r="G130" s="3"/>
      <c r="H130" s="12"/>
    </row>
    <row r="131" spans="1:9" s="12" customFormat="1" x14ac:dyDescent="0.25">
      <c r="A131" s="23" t="s">
        <v>167</v>
      </c>
      <c r="B131" s="30" t="s">
        <v>168</v>
      </c>
      <c r="C131" s="24">
        <v>80</v>
      </c>
      <c r="D131" s="24">
        <v>0</v>
      </c>
      <c r="E131" s="24">
        <v>0</v>
      </c>
      <c r="F131" s="24">
        <v>80</v>
      </c>
      <c r="G131" s="5">
        <f>SUM(G130)</f>
        <v>0</v>
      </c>
      <c r="I131" s="18"/>
    </row>
    <row r="132" spans="1:9" s="12" customFormat="1" ht="24" x14ac:dyDescent="0.25">
      <c r="A132" s="23" t="s">
        <v>181</v>
      </c>
      <c r="B132" s="30" t="s">
        <v>182</v>
      </c>
      <c r="C132" s="24">
        <v>50304.639999999999</v>
      </c>
      <c r="D132" s="24">
        <v>0</v>
      </c>
      <c r="E132" s="24">
        <v>0</v>
      </c>
      <c r="F132" s="24">
        <v>50304.639999999999</v>
      </c>
      <c r="G132" s="2"/>
    </row>
    <row r="133" spans="1:9" s="12" customFormat="1" ht="24" x14ac:dyDescent="0.25">
      <c r="A133" s="23" t="s">
        <v>121</v>
      </c>
      <c r="B133" s="30" t="s">
        <v>122</v>
      </c>
      <c r="C133" s="24">
        <v>50384.639999999999</v>
      </c>
      <c r="D133" s="24">
        <v>0</v>
      </c>
      <c r="E133" s="24">
        <v>0</v>
      </c>
      <c r="F133" s="24">
        <v>50384.639999999999</v>
      </c>
      <c r="G133" s="2"/>
    </row>
    <row r="134" spans="1:9" s="12" customFormat="1" x14ac:dyDescent="0.25">
      <c r="A134" s="23" t="s">
        <v>267</v>
      </c>
      <c r="B134" s="30" t="s">
        <v>276</v>
      </c>
      <c r="C134" s="24">
        <v>138</v>
      </c>
      <c r="D134" s="24">
        <v>69</v>
      </c>
      <c r="E134" s="24">
        <v>0</v>
      </c>
      <c r="F134" s="24">
        <v>207</v>
      </c>
      <c r="G134" s="2"/>
    </row>
    <row r="135" spans="1:9" s="12" customFormat="1" x14ac:dyDescent="0.25">
      <c r="A135" s="23" t="s">
        <v>205</v>
      </c>
      <c r="B135" s="30" t="s">
        <v>204</v>
      </c>
      <c r="C135" s="24">
        <v>0</v>
      </c>
      <c r="D135" s="24">
        <v>0</v>
      </c>
      <c r="E135" s="24">
        <v>0</v>
      </c>
      <c r="F135" s="24">
        <v>0</v>
      </c>
      <c r="G135" s="2"/>
    </row>
    <row r="136" spans="1:9" s="12" customFormat="1" x14ac:dyDescent="0.25">
      <c r="A136" s="23" t="s">
        <v>207</v>
      </c>
      <c r="B136" s="30" t="s">
        <v>206</v>
      </c>
      <c r="C136" s="24">
        <v>138</v>
      </c>
      <c r="D136" s="24">
        <v>69</v>
      </c>
      <c r="E136" s="24">
        <v>0</v>
      </c>
      <c r="F136" s="24">
        <v>207</v>
      </c>
      <c r="G136" s="5">
        <f>SUM(G134:G135)</f>
        <v>0</v>
      </c>
    </row>
    <row r="137" spans="1:9" s="12" customFormat="1" x14ac:dyDescent="0.25">
      <c r="A137" s="23" t="s">
        <v>209</v>
      </c>
      <c r="B137" s="30" t="s">
        <v>208</v>
      </c>
      <c r="C137" s="24">
        <v>0</v>
      </c>
      <c r="D137" s="24">
        <v>0</v>
      </c>
      <c r="E137" s="24">
        <v>0</v>
      </c>
      <c r="F137" s="24">
        <v>0</v>
      </c>
      <c r="G137" s="2"/>
    </row>
    <row r="138" spans="1:9" s="12" customFormat="1" x14ac:dyDescent="0.25">
      <c r="A138" s="23" t="s">
        <v>286</v>
      </c>
      <c r="B138" s="30" t="s">
        <v>210</v>
      </c>
      <c r="C138" s="24">
        <v>0</v>
      </c>
      <c r="D138" s="24">
        <v>0</v>
      </c>
      <c r="E138" s="24">
        <v>0</v>
      </c>
      <c r="F138" s="24">
        <v>0</v>
      </c>
      <c r="G138" s="2"/>
    </row>
    <row r="139" spans="1:9" s="12" customFormat="1" x14ac:dyDescent="0.25">
      <c r="A139" s="23" t="s">
        <v>265</v>
      </c>
      <c r="B139" s="30" t="s">
        <v>266</v>
      </c>
      <c r="C139" s="24">
        <v>616.92999999999995</v>
      </c>
      <c r="D139" s="24">
        <v>0</v>
      </c>
      <c r="E139" s="24">
        <v>0</v>
      </c>
      <c r="F139" s="24">
        <v>616.92999999999995</v>
      </c>
      <c r="G139" s="2"/>
    </row>
    <row r="140" spans="1:9" s="12" customFormat="1" x14ac:dyDescent="0.25">
      <c r="A140" s="23" t="s">
        <v>169</v>
      </c>
      <c r="B140" s="30" t="s">
        <v>170</v>
      </c>
      <c r="C140" s="24">
        <v>29225</v>
      </c>
      <c r="D140" s="24">
        <v>4105</v>
      </c>
      <c r="E140" s="24">
        <v>0</v>
      </c>
      <c r="F140" s="24">
        <v>33330</v>
      </c>
      <c r="G140" s="2"/>
    </row>
    <row r="141" spans="1:9" s="12" customFormat="1" x14ac:dyDescent="0.25">
      <c r="A141" s="23" t="s">
        <v>171</v>
      </c>
      <c r="B141" s="30" t="s">
        <v>172</v>
      </c>
      <c r="C141" s="24">
        <v>29841.93</v>
      </c>
      <c r="D141" s="24">
        <v>4105</v>
      </c>
      <c r="E141" s="24">
        <v>0</v>
      </c>
      <c r="F141" s="24">
        <v>33946.93</v>
      </c>
      <c r="G141" s="5">
        <f>SUM(G139:G140)</f>
        <v>0</v>
      </c>
      <c r="I141" s="18"/>
    </row>
    <row r="142" spans="1:9" x14ac:dyDescent="0.25">
      <c r="A142" s="23" t="s">
        <v>123</v>
      </c>
      <c r="B142" s="30" t="s">
        <v>124</v>
      </c>
      <c r="C142" s="24">
        <v>162180.46999999997</v>
      </c>
      <c r="D142" s="24">
        <v>16323.62</v>
      </c>
      <c r="E142" s="24">
        <v>439.47</v>
      </c>
      <c r="F142" s="24">
        <v>178064.62</v>
      </c>
      <c r="G142" s="7">
        <f>+G123+G125+G127+G129+G133+G136+G138+G141</f>
        <v>0</v>
      </c>
      <c r="H142" s="12"/>
    </row>
    <row r="143" spans="1:9" x14ac:dyDescent="0.25">
      <c r="A143" s="23" t="s">
        <v>125</v>
      </c>
      <c r="B143" s="30" t="s">
        <v>126</v>
      </c>
      <c r="C143" s="24">
        <v>1598086.9600000002</v>
      </c>
      <c r="D143" s="24">
        <v>381363.71</v>
      </c>
      <c r="E143" s="24">
        <v>21454.9</v>
      </c>
      <c r="F143" s="24">
        <v>1957995.77</v>
      </c>
      <c r="G143" s="3"/>
      <c r="H143" s="18"/>
    </row>
    <row r="144" spans="1:9" ht="18" customHeight="1" x14ac:dyDescent="0.25">
      <c r="A144" s="23" t="s">
        <v>127</v>
      </c>
      <c r="B144" s="30" t="s">
        <v>128</v>
      </c>
      <c r="C144" s="33">
        <v>1598086.9600000002</v>
      </c>
      <c r="D144" s="33">
        <v>381363.71</v>
      </c>
      <c r="E144" s="33">
        <v>21454.9</v>
      </c>
      <c r="F144" s="33">
        <v>1957995.77</v>
      </c>
      <c r="G144" s="3"/>
      <c r="H144" s="12"/>
    </row>
    <row r="145" spans="1:8" x14ac:dyDescent="0.25">
      <c r="A145" s="8"/>
      <c r="B145" s="8"/>
      <c r="C145" s="11"/>
      <c r="D145" s="11"/>
      <c r="E145" s="11"/>
      <c r="F145" s="11"/>
      <c r="G145" s="13"/>
      <c r="H145" s="18"/>
    </row>
    <row r="146" spans="1:8" x14ac:dyDescent="0.25">
      <c r="A146" s="8"/>
      <c r="B146" s="8"/>
      <c r="C146" s="11"/>
      <c r="D146" s="11"/>
      <c r="E146" s="11"/>
      <c r="F146" s="11"/>
      <c r="G146" s="13"/>
      <c r="H146" s="12"/>
    </row>
    <row r="147" spans="1:8" ht="45" x14ac:dyDescent="0.25">
      <c r="A147" s="40" t="s">
        <v>289</v>
      </c>
      <c r="C147"/>
      <c r="D147"/>
      <c r="E147"/>
      <c r="F147"/>
      <c r="G147"/>
    </row>
    <row r="148" spans="1:8" x14ac:dyDescent="0.25">
      <c r="A148" s="13"/>
      <c r="C148"/>
      <c r="D148"/>
      <c r="E148"/>
      <c r="F148"/>
      <c r="G148"/>
    </row>
    <row r="149" spans="1:8" x14ac:dyDescent="0.25">
      <c r="A149" s="13"/>
      <c r="C149"/>
      <c r="D149"/>
      <c r="E149"/>
      <c r="F149"/>
      <c r="G149"/>
    </row>
    <row r="150" spans="1:8" x14ac:dyDescent="0.25">
      <c r="A150" s="13"/>
      <c r="C150"/>
      <c r="D150"/>
      <c r="E150"/>
      <c r="F150"/>
      <c r="G150"/>
    </row>
    <row r="151" spans="1:8" x14ac:dyDescent="0.25">
      <c r="A151" s="8"/>
      <c r="B151" s="8"/>
      <c r="C151" s="9"/>
      <c r="D151" s="10"/>
      <c r="E151" s="9"/>
      <c r="F151" s="9"/>
    </row>
    <row r="152" spans="1:8" x14ac:dyDescent="0.25">
      <c r="A152" s="8"/>
      <c r="B152" s="8"/>
      <c r="C152" s="9"/>
      <c r="D152" s="10"/>
      <c r="E152" s="9"/>
      <c r="F152" s="9"/>
    </row>
    <row r="153" spans="1:8" x14ac:dyDescent="0.25">
      <c r="A153" s="8"/>
      <c r="B153" s="8"/>
      <c r="C153" s="9"/>
      <c r="D153" s="10"/>
      <c r="E153" s="9"/>
      <c r="F153" s="9"/>
    </row>
    <row r="154" spans="1:8" x14ac:dyDescent="0.25">
      <c r="A154" s="8"/>
      <c r="B154" s="8"/>
      <c r="C154" s="11"/>
      <c r="D154" s="11"/>
      <c r="E154" s="11"/>
      <c r="F154" s="11"/>
    </row>
    <row r="155" spans="1:8" x14ac:dyDescent="0.25">
      <c r="A155" s="8"/>
      <c r="B155" s="8"/>
      <c r="C155" s="11"/>
      <c r="D155" s="11"/>
      <c r="E155" s="11"/>
      <c r="F155" s="11"/>
    </row>
    <row r="156" spans="1:8" x14ac:dyDescent="0.25">
      <c r="A156" s="8"/>
      <c r="B156" s="8"/>
      <c r="C156" s="9"/>
      <c r="D156" s="10"/>
      <c r="E156" s="9"/>
      <c r="F156" s="9"/>
      <c r="G156"/>
    </row>
    <row r="157" spans="1:8" x14ac:dyDescent="0.25">
      <c r="A157" s="8"/>
      <c r="B157" s="8"/>
      <c r="C157" s="9"/>
      <c r="D157" s="10"/>
      <c r="E157" s="9"/>
      <c r="F157" s="9"/>
      <c r="G157"/>
    </row>
  </sheetData>
  <mergeCells count="1">
    <mergeCell ref="A1:G1"/>
  </mergeCells>
  <phoneticPr fontId="3" type="noConversion"/>
  <pageMargins left="0.62992125984251968" right="0.23622047244094491" top="0.19685039370078741" bottom="0.19685039370078741" header="0.51181102362204722" footer="0.51181102362204722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Includis Balanza Julio 2020</vt:lpstr>
      <vt:lpstr>'Includis Balanza Julio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Trinidad Roberto Alanís de Santiago</dc:creator>
  <cp:lastModifiedBy>Luis-Torres</cp:lastModifiedBy>
  <cp:lastPrinted>2020-04-15T17:25:21Z</cp:lastPrinted>
  <dcterms:created xsi:type="dcterms:W3CDTF">2016-06-14T15:38:48Z</dcterms:created>
  <dcterms:modified xsi:type="dcterms:W3CDTF">2020-09-29T19:18:35Z</dcterms:modified>
</cp:coreProperties>
</file>