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NSMUJER 2020\"/>
    </mc:Choice>
  </mc:AlternateContent>
  <bookViews>
    <workbookView xWindow="0" yWindow="0" windowWidth="24000" windowHeight="97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209" i="60" l="1"/>
  <c r="C207" i="60"/>
  <c r="D15" i="62" l="1"/>
  <c r="C15" i="62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30" i="64" l="1"/>
  <c r="C7" i="64"/>
  <c r="C15" i="63"/>
  <c r="C7" i="63"/>
  <c r="C39" i="64" l="1"/>
  <c r="C20" i="63"/>
  <c r="H2" i="65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<sst xmlns="http://schemas.openxmlformats.org/spreadsheetml/2006/main" count="766" uniqueCount="544">
  <si>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</si>
  <si>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</si>
  <si>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</si>
  <si>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</si>
  <si>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</si>
  <si>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</si>
  <si>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</si>
  <si>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</si>
  <si>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</si>
  <si>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</si>
  <si>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</si>
  <si>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</si>
  <si>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</si>
  <si>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</si>
  <si>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</si>
  <si>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</si>
  <si>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</si>
  <si>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</si>
  <si>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</si>
  <si>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</si>
  <si>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</si>
  <si>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</si>
  <si>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</si>
  <si>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</si>
  <si>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</si>
  <si>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</si>
  <si>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</si>
  <si>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</si>
  <si>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</si>
  <si>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</si>
  <si>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</si>
  <si>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</si>
  <si>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</si>
  <si>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</si>
  <si>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</si>
  <si>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</si>
  <si>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</si>
  <si>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</si>
  <si>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</si>
  <si>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</si>
  <si>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</si>
  <si>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</si>
  <si>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</si>
  <si>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</si>
  <si>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</si>
  <si>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</si>
  <si>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</si>
  <si>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</si>
  <si>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</si>
  <si>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</si>
  <si>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</si>
  <si>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</si>
  <si>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</si>
  <si>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</si>
  <si>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</si>
  <si>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</si>
  <si>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</si>
  <si>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</si>
  <si>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</si>
  <si>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</si>
  <si>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</si>
  <si>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</si>
  <si>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</si>
  <si>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</si>
  <si>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</si>
  <si>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</si>
  <si>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</si>
  <si>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</si>
  <si>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</si>
  <si>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</si>
  <si>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</si>
  <si>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</si>
  <si>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</si>
  <si>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</si>
  <si>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</si>
  <si>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</si>
  <si>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</si>
  <si>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</si>
  <si>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</si>
  <si>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</si>
  <si>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</si>
  <si>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</si>
  <si>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</si>
  <si>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</si>
  <si>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</si>
  <si>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</si>
  <si>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</si>
  <si>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</si>
  <si>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</si>
  <si>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</si>
  <si>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</si>
  <si>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</si>
  <si>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</si>
  <si>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</si>
  <si>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</si>
  <si>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</si>
  <si>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</si>
  <si>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</si>
  <si>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</si>
  <si>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</si>
  <si>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</si>
  <si>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</si>
  <si>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</si>
  <si>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</si>
  <si>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</si>
  <si>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</si>
  <si>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</si>
  <si>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</si>
  <si>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</si>
  <si>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</si>
  <si>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</si>
  <si>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</si>
  <si>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</si>
  <si>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</si>
  <si>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</si>
  <si>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</si>
  <si>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</si>
  <si>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</si>
  <si>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</si>
  <si>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</si>
  <si>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</si>
  <si>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</si>
  <si>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</si>
  <si>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</si>
  <si>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</si>
  <si>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</si>
  <si>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</si>
  <si>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</si>
  <si>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</si>
  <si>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</si>
  <si>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</si>
  <si>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</si>
  <si>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</si>
  <si>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</si>
  <si>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</si>
  <si>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</si>
  <si>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</si>
  <si>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</si>
  <si>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</si>
  <si>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</si>
  <si>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</si>
  <si>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</si>
  <si>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</si>
  <si>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</si>
  <si>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</si>
  <si>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</si>
  <si>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</si>
  <si>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</si>
  <si>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</si>
  <si>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</si>
  <si>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</si>
  <si>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</si>
  <si>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</si>
  <si>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</si>
  <si>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</si>
  <si>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</si>
  <si>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</si>
  <si>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</si>
  <si>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</si>
  <si>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</si>
  <si>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</si>
  <si>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</si>
  <si>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</si>
  <si>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</si>
  <si>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</si>
  <si>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</si>
  <si>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</si>
  <si>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</si>
  <si>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</si>
  <si>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</si>
  <si>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</si>
  <si>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</si>
  <si>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</si>
  <si>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</si>
  <si>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</si>
  <si>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</si>
  <si>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</si>
  <si>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</si>
  <si>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</si>
  <si>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</si>
  <si>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</si>
  <si>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</si>
  <si>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</si>
  <si>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</si>
  <si>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</si>
  <si>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</si>
  <si>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</si>
  <si>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</si>
  <si>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</si>
  <si>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</si>
  <si>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</si>
  <si>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</si>
  <si>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</si>
  <si>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</si>
  <si>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</si>
  <si>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</si>
  <si>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</si>
  <si>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</si>
  <si>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</si>
  <si>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</si>
  <si>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</si>
  <si>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</si>
  <si>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</si>
  <si>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</si>
  <si>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</si>
  <si>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</si>
  <si>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</si>
  <si>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</si>
  <si>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</si>
  <si>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</si>
  <si>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</si>
  <si>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</si>
  <si>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</si>
  <si>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</si>
  <si>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</si>
  <si>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</si>
  <si>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</si>
  <si>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</si>
  <si>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</si>
  <si>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</si>
  <si>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</si>
  <si>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</si>
  <si>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</si>
  <si>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</si>
  <si>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</si>
  <si>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</si>
  <si>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</si>
  <si>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</si>
  <si>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</si>
  <si>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</si>
  <si>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</si>
  <si>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</si>
  <si>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</si>
  <si>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</si>
  <si>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</si>
  <si>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</si>
  <si>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</si>
  <si>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</si>
  <si>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</si>
  <si>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</si>
  <si>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</si>
  <si>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</si>
  <si>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</si>
  <si>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</si>
  <si>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</si>
  <si>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</si>
  <si>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</si>
  <si>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</si>
  <si>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</si>
  <si>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</si>
  <si>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</si>
  <si>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</si>
  <si>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</si>
  <si>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</si>
  <si>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</si>
  <si>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</si>
  <si>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</si>
  <si>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</si>
  <si>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</si>
  <si>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</si>
  <si>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</si>
  <si>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</si>
  <si>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</si>
  <si>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</si>
  <si>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</si>
  <si>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</si>
  <si>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</si>
  <si>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</si>
  <si>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</si>
  <si>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</si>
  <si>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</si>
  <si>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</si>
  <si>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</si>
  <si>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</si>
  <si>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</si>
  <si>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</si>
  <si>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</si>
  <si>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</si>
  <si>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</si>
  <si>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</si>
  <si>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</si>
  <si>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</si>
  <si>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</si>
  <si>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</si>
  <si>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</si>
  <si>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</si>
  <si>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</si>
  <si>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</si>
  <si>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</si>
  <si>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</si>
  <si>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</si>
  <si>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</si>
  <si>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</si>
  <si>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</si>
  <si>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</si>
  <si>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</si>
  <si>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</si>
  <si>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</si>
  <si>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</si>
  <si>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</si>
  <si>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</si>
  <si>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</si>
  <si>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</si>
  <si>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</si>
  <si>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</si>
  <si>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</si>
  <si>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</si>
  <si>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</si>
  <si>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</si>
  <si>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</si>
  <si>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</si>
  <si>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</si>
  <si>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</si>
  <si>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</si>
  <si>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</si>
  <si>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</si>
  <si>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</si>
  <si>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</si>
  <si>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</si>
  <si>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</si>
  <si>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</si>
  <si>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</si>
  <si>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</si>
  <si>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</si>
  <si>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</si>
  <si>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</si>
  <si>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</si>
  <si>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</si>
  <si>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</si>
  <si>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</si>
  <si>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</si>
  <si>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</si>
  <si>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</si>
  <si>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</si>
  <si>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</si>
  <si>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</si>
  <si>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</si>
  <si>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</si>
  <si>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</si>
  <si>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</si>
  <si>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</si>
  <si>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</si>
  <si>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</si>
  <si>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</si>
  <si>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</si>
  <si>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</si>
  <si>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</si>
  <si>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</si>
  <si>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</si>
  <si>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</si>
  <si>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</si>
  <si>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</si>
  <si>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</si>
  <si>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</si>
  <si>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</si>
  <si>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</si>
  <si>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</si>
  <si>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</si>
  <si>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</si>
  <si>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</si>
  <si>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</si>
  <si>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</si>
  <si>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</si>
  <si>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</si>
  <si>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</si>
  <si>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</si>
  <si>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</si>
  <si>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</si>
  <si>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</si>
  <si>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</si>
  <si>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</si>
  <si>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</si>
  <si>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</si>
  <si>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</si>
  <si>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</si>
  <si>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</si>
  <si>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</si>
  <si>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</si>
  <si>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</si>
  <si>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</si>
  <si>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</si>
  <si>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</si>
  <si>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</si>
  <si>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</si>
  <si>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</si>
  <si>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</si>
  <si>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</si>
  <si>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</si>
  <si>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</si>
  <si>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</si>
  <si>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</si>
  <si>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</si>
  <si>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</si>
  <si>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</si>
  <si>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</si>
  <si>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</si>
  <si>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</si>
  <si>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</si>
  <si>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</si>
  <si>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</si>
  <si>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</si>
  <si>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</si>
  <si>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</si>
  <si>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</si>
  <si>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</si>
  <si>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</si>
  <si>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</si>
  <si>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</si>
  <si>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</si>
  <si>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</si>
  <si>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</si>
  <si>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</si>
  <si>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</si>
  <si>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</si>
  <si>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</si>
  <si>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</si>
  <si>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</si>
  <si>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</si>
  <si>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</si>
  <si>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</si>
  <si>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</si>
  <si>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</si>
  <si>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</si>
  <si>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</si>
  <si>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</si>
  <si>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</si>
  <si>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</si>
  <si>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</si>
  <si>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</si>
  <si>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</si>
  <si>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</si>
  <si>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</si>
  <si>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</si>
  <si>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</si>
  <si>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</si>
  <si>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</si>
  <si>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</si>
  <si>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</si>
  <si>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</si>
  <si>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</si>
  <si>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</si>
  <si>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</si>
  <si>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</si>
  <si>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</si>
  <si>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</si>
  <si>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</si>
  <si>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</si>
  <si>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</si>
  <si>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</si>
  <si>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</si>
  <si>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</si>
  <si>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</si>
  <si>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</si>
  <si>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</si>
  <si>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</si>
  <si>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</si>
  <si>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</si>
  <si>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</si>
  <si>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</si>
  <si>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</si>
  <si>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</si>
  <si>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</si>
  <si>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</si>
  <si>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</si>
  <si>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</si>
  <si>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</si>
  <si>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</si>
  <si>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</si>
  <si>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</si>
  <si>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</si>
  <si>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</si>
  <si>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</si>
  <si>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</si>
  <si>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</si>
  <si>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</si>
  <si>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</si>
  <si>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</si>
  <si>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</si>
  <si>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</si>
  <si>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</si>
  <si>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</si>
  <si>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</si>
  <si>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</si>
  <si>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</si>
  <si>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</si>
  <si>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</si>
  <si>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</si>
  <si>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</si>
  <si>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</si>
  <si>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</si>
  <si>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</si>
  <si>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</si>
  <si>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</si>
  <si>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</si>
  <si>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</si>
  <si>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</si>
  <si>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</si>
  <si>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</si>
  <si>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</si>
  <si>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</si>
  <si>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</si>
  <si>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</si>
  <si>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</si>
  <si>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</si>
  <si>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</si>
  <si>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</si>
  <si>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</si>
  <si>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</si>
  <si>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</si>
  <si>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</si>
  <si>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</si>
  <si>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</si>
  <si>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</si>
  <si>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</si>
  <si>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</si>
  <si>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</si>
  <si>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</si>
  <si>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</si>
  <si>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</si>
  <si>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</si>
  <si>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</si>
  <si>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</si>
  <si>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</si>
  <si>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</si>
  <si>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</si>
  <si>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</si>
  <si>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</si>
  <si>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</si>
  <si>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</si>
  <si>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</si>
  <si>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</si>
  <si>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</si>
  <si>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</si>
  <si>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</si>
  <si>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</si>
  <si>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</si>
  <si>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</si>
  <si>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</si>
  <si>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</si>
  <si>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</si>
  <si>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</si>
  <si>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LA MUJER CELAYENSE</t>
  </si>
  <si>
    <t>Correspondiente del 1 de Enero al AL 30 DE JUNIO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</si>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</sst>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2" sqref="B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541</v>
      </c>
      <c r="B1" s="105"/>
      <c r="C1" s="15"/>
      <c r="D1" s="12" t="s">
        <v>130</v>
      </c>
      <c r="E1" s="13">
        <v>2020</v>
      </c>
    </row>
    <row r="2" spans="1:5" ht="18.95" customHeight="1" x14ac:dyDescent="0.2">
      <c r="A2" s="106" t="s">
        <v>442</v>
      </c>
      <c r="B2" s="106"/>
      <c r="C2" s="34"/>
      <c r="D2" s="12" t="s">
        <v>132</v>
      </c>
      <c r="E2" s="15" t="s">
        <v>133</v>
      </c>
    </row>
    <row r="3" spans="1:5" ht="18.95" customHeight="1" x14ac:dyDescent="0.2">
      <c r="A3" s="107" t="s">
        <v>542</v>
      </c>
      <c r="B3" s="107"/>
      <c r="C3" s="15"/>
      <c r="D3" s="12" t="s">
        <v>134</v>
      </c>
      <c r="E3" s="13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2" spans="1:2" x14ac:dyDescent="0.2">
      <c r="B42" s="129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C4" sqref="C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541</v>
      </c>
      <c r="B1" s="109"/>
      <c r="C1" s="109"/>
      <c r="D1" s="109"/>
      <c r="E1" s="109"/>
      <c r="F1" s="109"/>
      <c r="G1" s="12" t="s">
        <v>130</v>
      </c>
      <c r="H1" s="23">
        <v>2020</v>
      </c>
    </row>
    <row r="2" spans="1:8" s="14" customFormat="1" ht="18.95" customHeight="1" x14ac:dyDescent="0.25">
      <c r="A2" s="108" t="s">
        <v>131</v>
      </c>
      <c r="B2" s="109"/>
      <c r="C2" s="109"/>
      <c r="D2" s="109"/>
      <c r="E2" s="109"/>
      <c r="F2" s="109"/>
      <c r="G2" s="12" t="s">
        <v>132</v>
      </c>
      <c r="H2" s="23" t="s">
        <v>133</v>
      </c>
    </row>
    <row r="3" spans="1:8" s="14" customFormat="1" ht="18.95" customHeight="1" x14ac:dyDescent="0.25">
      <c r="A3" s="108" t="s">
        <v>542</v>
      </c>
      <c r="B3" s="109"/>
      <c r="C3" s="109"/>
      <c r="D3" s="109"/>
      <c r="E3" s="109"/>
      <c r="F3" s="109"/>
      <c r="G3" s="12" t="s">
        <v>134</v>
      </c>
      <c r="H3" s="23">
        <v>2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0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136.53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141</v>
      </c>
      <c r="C16" s="22">
        <v>-292790</v>
      </c>
      <c r="D16" s="22">
        <v>-292790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303290</v>
      </c>
      <c r="D23" s="22">
        <v>303290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170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v>663254.59000000008</v>
      </c>
      <c r="D62" s="22">
        <v>0</v>
      </c>
      <c r="E62" s="22">
        <v>-535391.4</v>
      </c>
    </row>
    <row r="63" spans="1:9" x14ac:dyDescent="0.2">
      <c r="A63" s="20">
        <v>1241</v>
      </c>
      <c r="B63" s="18" t="s">
        <v>178</v>
      </c>
      <c r="C63" s="22">
        <v>326400.58</v>
      </c>
      <c r="D63" s="22">
        <v>0</v>
      </c>
      <c r="E63" s="22">
        <v>-216638.09</v>
      </c>
    </row>
    <row r="64" spans="1:9" x14ac:dyDescent="0.2">
      <c r="A64" s="20">
        <v>1242</v>
      </c>
      <c r="B64" s="18" t="s">
        <v>179</v>
      </c>
      <c r="C64" s="22">
        <v>5603.01</v>
      </c>
      <c r="D64" s="22">
        <v>0</v>
      </c>
      <c r="E64" s="22">
        <v>-3688.64</v>
      </c>
    </row>
    <row r="65" spans="1:9" x14ac:dyDescent="0.2">
      <c r="A65" s="20">
        <v>1243</v>
      </c>
      <c r="B65" s="18" t="s">
        <v>180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181</v>
      </c>
      <c r="C66" s="22">
        <v>331251</v>
      </c>
      <c r="D66" s="22">
        <v>0</v>
      </c>
      <c r="E66" s="22">
        <v>-315064.67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0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v>0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188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v>50166.09</v>
      </c>
      <c r="D110" s="22">
        <v>50166.09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211</v>
      </c>
      <c r="C111" s="22">
        <v>179.17</v>
      </c>
      <c r="D111" s="22">
        <v>179.17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49986.92</v>
      </c>
      <c r="D117" s="22">
        <v>49986.92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0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0</v>
      </c>
    </row>
    <row r="139" spans="1:8" x14ac:dyDescent="0.2">
      <c r="A139" s="20">
        <v>2255</v>
      </c>
      <c r="B139" s="18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541</v>
      </c>
      <c r="B1" s="106"/>
      <c r="C1" s="106"/>
      <c r="D1" s="12" t="s">
        <v>130</v>
      </c>
      <c r="E1" s="23">
        <v>2020</v>
      </c>
    </row>
    <row r="2" spans="1:5" s="14" customFormat="1" ht="18.95" customHeight="1" x14ac:dyDescent="0.25">
      <c r="A2" s="106" t="s">
        <v>244</v>
      </c>
      <c r="B2" s="106"/>
      <c r="C2" s="106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542</v>
      </c>
      <c r="B3" s="106"/>
      <c r="C3" s="106"/>
      <c r="D3" s="12" t="s">
        <v>134</v>
      </c>
      <c r="E3" s="23">
        <v>2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0</v>
      </c>
      <c r="D35" s="100"/>
      <c r="E35" s="47"/>
    </row>
    <row r="36" spans="1:5" ht="22.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454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33.75" x14ac:dyDescent="0.2">
      <c r="A58" s="48">
        <v>4200</v>
      </c>
      <c r="B58" s="50" t="s">
        <v>460</v>
      </c>
      <c r="C58" s="53">
        <f>+C59+C65</f>
        <v>1381271</v>
      </c>
      <c r="D58" s="100"/>
      <c r="E58" s="47"/>
    </row>
    <row r="59" spans="1:5" ht="22.5" x14ac:dyDescent="0.2">
      <c r="A59" s="48">
        <v>4210</v>
      </c>
      <c r="B59" s="50" t="s">
        <v>461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1381271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1381271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f>C74+C77+C83+C85+C87</f>
        <v>17433.39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f>SUM(C88:C94)</f>
        <v>17433.39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17433.39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</f>
        <v>1398211.27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1398211.27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1151621.3600000001</v>
      </c>
      <c r="D101" s="55">
        <f t="shared" ref="D101:D164" si="0">C101/$C$99</f>
        <v>0.82363901987429988</v>
      </c>
      <c r="E101" s="54"/>
    </row>
    <row r="102" spans="1:5" x14ac:dyDescent="0.2">
      <c r="A102" s="52">
        <v>5111</v>
      </c>
      <c r="B102" s="49" t="s">
        <v>303</v>
      </c>
      <c r="C102" s="53">
        <v>818605.33</v>
      </c>
      <c r="D102" s="55">
        <f t="shared" si="0"/>
        <v>0.58546612201173287</v>
      </c>
      <c r="E102" s="54"/>
    </row>
    <row r="103" spans="1:5" x14ac:dyDescent="0.2">
      <c r="A103" s="52">
        <v>5112</v>
      </c>
      <c r="B103" s="49" t="s">
        <v>304</v>
      </c>
      <c r="C103" s="53">
        <v>129986.17</v>
      </c>
      <c r="D103" s="55">
        <f t="shared" si="0"/>
        <v>9.296604367950774E-2</v>
      </c>
      <c r="E103" s="54"/>
    </row>
    <row r="104" spans="1:5" x14ac:dyDescent="0.2">
      <c r="A104" s="52">
        <v>5113</v>
      </c>
      <c r="B104" s="49" t="s">
        <v>305</v>
      </c>
      <c r="C104" s="53">
        <v>30303.55</v>
      </c>
      <c r="D104" s="55">
        <f t="shared" si="0"/>
        <v>2.1673083782252734E-2</v>
      </c>
      <c r="E104" s="54"/>
    </row>
    <row r="105" spans="1:5" x14ac:dyDescent="0.2">
      <c r="A105" s="52">
        <v>5114</v>
      </c>
      <c r="B105" s="49" t="s">
        <v>306</v>
      </c>
      <c r="C105" s="53">
        <v>164140.03</v>
      </c>
      <c r="D105" s="55">
        <f t="shared" si="0"/>
        <v>0.1173928672453055</v>
      </c>
      <c r="E105" s="54"/>
    </row>
    <row r="106" spans="1:5" x14ac:dyDescent="0.2">
      <c r="A106" s="52">
        <v>5115</v>
      </c>
      <c r="B106" s="49" t="s">
        <v>307</v>
      </c>
      <c r="C106" s="53">
        <v>8586.2800000000007</v>
      </c>
      <c r="D106" s="55">
        <f t="shared" si="0"/>
        <v>6.1409031555009572E-3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25725.919999999998</v>
      </c>
      <c r="D108" s="55">
        <f t="shared" si="0"/>
        <v>1.8399165098991085E-2</v>
      </c>
      <c r="E108" s="54"/>
    </row>
    <row r="109" spans="1:5" x14ac:dyDescent="0.2">
      <c r="A109" s="52">
        <v>5121</v>
      </c>
      <c r="B109" s="49" t="s">
        <v>310</v>
      </c>
      <c r="C109" s="53">
        <v>14774.97</v>
      </c>
      <c r="D109" s="55">
        <f t="shared" si="0"/>
        <v>1.0567051143851815E-2</v>
      </c>
      <c r="E109" s="54"/>
    </row>
    <row r="110" spans="1:5" x14ac:dyDescent="0.2">
      <c r="A110" s="52">
        <v>5122</v>
      </c>
      <c r="B110" s="49" t="s">
        <v>311</v>
      </c>
      <c r="C110" s="53">
        <v>397.2</v>
      </c>
      <c r="D110" s="55">
        <f t="shared" si="0"/>
        <v>2.8407724105957176E-4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314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315</v>
      </c>
      <c r="C114" s="53">
        <v>10000</v>
      </c>
      <c r="D114" s="55">
        <f t="shared" si="0"/>
        <v>7.1519949914292998E-3</v>
      </c>
      <c r="E114" s="54"/>
    </row>
    <row r="115" spans="1:5" x14ac:dyDescent="0.2">
      <c r="A115" s="52">
        <v>5127</v>
      </c>
      <c r="B115" s="49" t="s">
        <v>316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553.75</v>
      </c>
      <c r="D117" s="55">
        <f t="shared" si="0"/>
        <v>3.9604172265039745E-4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220863.98999999996</v>
      </c>
      <c r="D118" s="55">
        <f t="shared" si="0"/>
        <v>0.15796181502670906</v>
      </c>
      <c r="E118" s="54"/>
    </row>
    <row r="119" spans="1:5" x14ac:dyDescent="0.2">
      <c r="A119" s="52">
        <v>5131</v>
      </c>
      <c r="B119" s="49" t="s">
        <v>320</v>
      </c>
      <c r="C119" s="53">
        <v>45937.84</v>
      </c>
      <c r="D119" s="55">
        <f t="shared" si="0"/>
        <v>3.2854720159708049E-2</v>
      </c>
      <c r="E119" s="54"/>
    </row>
    <row r="120" spans="1:5" x14ac:dyDescent="0.2">
      <c r="A120" s="52">
        <v>5132</v>
      </c>
      <c r="B120" s="49" t="s">
        <v>321</v>
      </c>
      <c r="C120" s="53">
        <v>113117.79</v>
      </c>
      <c r="D120" s="55">
        <f t="shared" si="0"/>
        <v>8.0901786752155119E-2</v>
      </c>
      <c r="E120" s="54"/>
    </row>
    <row r="121" spans="1:5" x14ac:dyDescent="0.2">
      <c r="A121" s="52">
        <v>5133</v>
      </c>
      <c r="B121" s="49" t="s">
        <v>322</v>
      </c>
      <c r="C121" s="53">
        <v>4200.08</v>
      </c>
      <c r="D121" s="55">
        <f t="shared" si="0"/>
        <v>3.0038951123602373E-3</v>
      </c>
      <c r="E121" s="54"/>
    </row>
    <row r="122" spans="1:5" x14ac:dyDescent="0.2">
      <c r="A122" s="52">
        <v>5134</v>
      </c>
      <c r="B122" s="49" t="s">
        <v>323</v>
      </c>
      <c r="C122" s="53">
        <v>2170.94</v>
      </c>
      <c r="D122" s="55">
        <f t="shared" si="0"/>
        <v>1.5526552006693525E-3</v>
      </c>
      <c r="E122" s="54"/>
    </row>
    <row r="123" spans="1:5" x14ac:dyDescent="0.2">
      <c r="A123" s="52">
        <v>5135</v>
      </c>
      <c r="B123" s="49" t="s">
        <v>324</v>
      </c>
      <c r="C123" s="53">
        <v>1873.4</v>
      </c>
      <c r="D123" s="55">
        <f t="shared" si="0"/>
        <v>1.3398547416943651E-3</v>
      </c>
      <c r="E123" s="54"/>
    </row>
    <row r="124" spans="1:5" x14ac:dyDescent="0.2">
      <c r="A124" s="52">
        <v>5136</v>
      </c>
      <c r="B124" s="49" t="s">
        <v>325</v>
      </c>
      <c r="C124" s="53">
        <v>29881.61</v>
      </c>
      <c r="D124" s="55">
        <f t="shared" si="0"/>
        <v>2.1371312505584366E-2</v>
      </c>
      <c r="E124" s="54"/>
    </row>
    <row r="125" spans="1:5" x14ac:dyDescent="0.2">
      <c r="A125" s="52">
        <v>5137</v>
      </c>
      <c r="B125" s="49" t="s">
        <v>326</v>
      </c>
      <c r="C125" s="53">
        <v>1593.08</v>
      </c>
      <c r="D125" s="55">
        <f t="shared" si="0"/>
        <v>1.1393700180946187E-3</v>
      </c>
      <c r="E125" s="54"/>
    </row>
    <row r="126" spans="1:5" x14ac:dyDescent="0.2">
      <c r="A126" s="52">
        <v>5138</v>
      </c>
      <c r="B126" s="49" t="s">
        <v>327</v>
      </c>
      <c r="C126" s="53">
        <v>1049.6500000000001</v>
      </c>
      <c r="D126" s="55">
        <f t="shared" si="0"/>
        <v>7.5070915427537645E-4</v>
      </c>
      <c r="E126" s="54"/>
    </row>
    <row r="127" spans="1:5" x14ac:dyDescent="0.2">
      <c r="A127" s="52">
        <v>5139</v>
      </c>
      <c r="B127" s="49" t="s">
        <v>328</v>
      </c>
      <c r="C127" s="53">
        <v>21039.599999999999</v>
      </c>
      <c r="D127" s="55">
        <f t="shared" si="0"/>
        <v>1.5047511382167587E-2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281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338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339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341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282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342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359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277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380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541</v>
      </c>
      <c r="B1" s="110"/>
      <c r="C1" s="110"/>
      <c r="D1" s="25" t="s">
        <v>130</v>
      </c>
      <c r="E1" s="26">
        <v>2020</v>
      </c>
    </row>
    <row r="2" spans="1:5" ht="18.95" customHeight="1" x14ac:dyDescent="0.2">
      <c r="A2" s="110" t="s">
        <v>409</v>
      </c>
      <c r="B2" s="110"/>
      <c r="C2" s="110"/>
      <c r="D2" s="25" t="s">
        <v>132</v>
      </c>
      <c r="E2" s="26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25" t="s">
        <v>134</v>
      </c>
      <c r="E3" s="26">
        <v>2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0</v>
      </c>
    </row>
    <row r="9" spans="1:5" x14ac:dyDescent="0.2">
      <c r="A9" s="31">
        <v>3120</v>
      </c>
      <c r="B9" s="27" t="s">
        <v>410</v>
      </c>
      <c r="C9" s="32">
        <v>1980.66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493.12</v>
      </c>
    </row>
    <row r="15" spans="1:5" x14ac:dyDescent="0.2">
      <c r="A15" s="31">
        <v>3220</v>
      </c>
      <c r="B15" s="27" t="s">
        <v>414</v>
      </c>
      <c r="C15" s="32">
        <v>127417.33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f>SUM(C22:C24)</f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f>SUM(C26:C27)</f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541</v>
      </c>
      <c r="B1" s="110"/>
      <c r="C1" s="110"/>
      <c r="D1" s="25" t="s">
        <v>130</v>
      </c>
      <c r="E1" s="26">
        <v>2020</v>
      </c>
    </row>
    <row r="2" spans="1:5" s="33" customFormat="1" ht="18.95" customHeight="1" x14ac:dyDescent="0.25">
      <c r="A2" s="110" t="s">
        <v>427</v>
      </c>
      <c r="B2" s="110"/>
      <c r="C2" s="110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0" t="s">
        <v>542</v>
      </c>
      <c r="B3" s="110"/>
      <c r="C3" s="110"/>
      <c r="D3" s="25" t="s">
        <v>134</v>
      </c>
      <c r="E3" s="26">
        <v>2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38557.480000000003</v>
      </c>
      <c r="D10" s="32">
        <v>191867.15</v>
      </c>
    </row>
    <row r="11" spans="1:5" x14ac:dyDescent="0.2">
      <c r="A11" s="31">
        <v>1114</v>
      </c>
      <c r="B11" s="27" t="s">
        <v>136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38557.480000000003</v>
      </c>
      <c r="D15" s="32">
        <f>SUM(D8:D14)</f>
        <v>191867.15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0</v>
      </c>
    </row>
    <row r="21" spans="1:5" x14ac:dyDescent="0.2">
      <c r="A21" s="31">
        <v>1231</v>
      </c>
      <c r="B21" s="27" t="s">
        <v>170</v>
      </c>
      <c r="C21" s="32">
        <v>0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0</v>
      </c>
    </row>
    <row r="24" spans="1:5" x14ac:dyDescent="0.2">
      <c r="A24" s="31">
        <v>1234</v>
      </c>
      <c r="B24" s="27" t="s">
        <v>173</v>
      </c>
      <c r="C24" s="32">
        <v>0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0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663254.59000000008</v>
      </c>
    </row>
    <row r="29" spans="1:5" x14ac:dyDescent="0.2">
      <c r="A29" s="31">
        <v>1241</v>
      </c>
      <c r="B29" s="27" t="s">
        <v>178</v>
      </c>
      <c r="C29" s="32">
        <v>326400.58</v>
      </c>
    </row>
    <row r="30" spans="1:5" x14ac:dyDescent="0.2">
      <c r="A30" s="31">
        <v>1242</v>
      </c>
      <c r="B30" s="27" t="s">
        <v>179</v>
      </c>
      <c r="C30" s="32">
        <v>5603.01</v>
      </c>
    </row>
    <row r="31" spans="1:5" x14ac:dyDescent="0.2">
      <c r="A31" s="31">
        <v>1243</v>
      </c>
      <c r="B31" s="27" t="s">
        <v>180</v>
      </c>
      <c r="C31" s="32">
        <v>0</v>
      </c>
    </row>
    <row r="32" spans="1:5" x14ac:dyDescent="0.2">
      <c r="A32" s="31">
        <v>1244</v>
      </c>
      <c r="B32" s="27" t="s">
        <v>181</v>
      </c>
      <c r="C32" s="32">
        <v>331251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0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0</v>
      </c>
    </row>
    <row r="38" spans="1:5" x14ac:dyDescent="0.2">
      <c r="A38" s="31">
        <v>1251</v>
      </c>
      <c r="B38" s="27" t="s">
        <v>188</v>
      </c>
      <c r="C38" s="32">
        <v>0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0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541</v>
      </c>
      <c r="B1" s="112"/>
      <c r="C1" s="113"/>
    </row>
    <row r="2" spans="1:3" s="35" customFormat="1" ht="18" customHeight="1" x14ac:dyDescent="0.25">
      <c r="A2" s="114" t="s">
        <v>439</v>
      </c>
      <c r="B2" s="115"/>
      <c r="C2" s="116"/>
    </row>
    <row r="3" spans="1:3" s="35" customFormat="1" ht="18" customHeight="1" x14ac:dyDescent="0.25">
      <c r="A3" s="114" t="s">
        <v>542</v>
      </c>
      <c r="B3" s="115"/>
      <c r="C3" s="116"/>
    </row>
    <row r="4" spans="1:3" s="38" customFormat="1" ht="18" customHeight="1" x14ac:dyDescent="0.2">
      <c r="A4" s="117" t="s">
        <v>435</v>
      </c>
      <c r="B4" s="118"/>
      <c r="C4" s="119"/>
    </row>
    <row r="5" spans="1:3" s="36" customFormat="1" x14ac:dyDescent="0.2">
      <c r="A5" s="56" t="s">
        <v>470</v>
      </c>
      <c r="B5" s="56"/>
      <c r="C5" s="57">
        <v>1398704.39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1398704.39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541</v>
      </c>
      <c r="B1" s="121"/>
      <c r="C1" s="122"/>
    </row>
    <row r="2" spans="1:3" s="39" customFormat="1" ht="18.95" customHeight="1" x14ac:dyDescent="0.25">
      <c r="A2" s="123" t="s">
        <v>440</v>
      </c>
      <c r="B2" s="124"/>
      <c r="C2" s="125"/>
    </row>
    <row r="3" spans="1:3" s="39" customFormat="1" ht="18.95" customHeight="1" x14ac:dyDescent="0.25">
      <c r="A3" s="123" t="s">
        <v>542</v>
      </c>
      <c r="B3" s="124"/>
      <c r="C3" s="125"/>
    </row>
    <row r="4" spans="1:3" s="40" customFormat="1" x14ac:dyDescent="0.2">
      <c r="A4" s="117" t="s">
        <v>435</v>
      </c>
      <c r="B4" s="118"/>
      <c r="C4" s="119"/>
    </row>
    <row r="5" spans="1:3" x14ac:dyDescent="0.2">
      <c r="A5" s="87" t="s">
        <v>483</v>
      </c>
      <c r="B5" s="56"/>
      <c r="C5" s="80">
        <v>1398211.27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f>SUM(C8:C28)</f>
        <v>0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0</v>
      </c>
    </row>
    <row r="11" spans="1:3" x14ac:dyDescent="0.2">
      <c r="A11" s="97">
        <v>2.4</v>
      </c>
      <c r="B11" s="79" t="s">
        <v>179</v>
      </c>
      <c r="C11" s="90">
        <v>0</v>
      </c>
    </row>
    <row r="12" spans="1:3" x14ac:dyDescent="0.2">
      <c r="A12" s="97">
        <v>2.5</v>
      </c>
      <c r="B12" s="79" t="s">
        <v>180</v>
      </c>
      <c r="C12" s="90">
        <v>0</v>
      </c>
    </row>
    <row r="13" spans="1:3" x14ac:dyDescent="0.2">
      <c r="A13" s="97">
        <v>2.6</v>
      </c>
      <c r="B13" s="79" t="s">
        <v>181</v>
      </c>
      <c r="C13" s="90">
        <v>0</v>
      </c>
    </row>
    <row r="14" spans="1:3" x14ac:dyDescent="0.2">
      <c r="A14" s="97">
        <v>2.7</v>
      </c>
      <c r="B14" s="79" t="s">
        <v>182</v>
      </c>
      <c r="C14" s="90">
        <v>0</v>
      </c>
    </row>
    <row r="15" spans="1:3" x14ac:dyDescent="0.2">
      <c r="A15" s="97">
        <v>2.8</v>
      </c>
      <c r="B15" s="79" t="s">
        <v>183</v>
      </c>
      <c r="C15" s="90">
        <v>0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0</v>
      </c>
    </row>
    <row r="19" spans="1:3" x14ac:dyDescent="0.2">
      <c r="A19" s="97" t="s">
        <v>516</v>
      </c>
      <c r="B19" s="79" t="s">
        <v>487</v>
      </c>
      <c r="C19" s="90">
        <v>0</v>
      </c>
    </row>
    <row r="20" spans="1:3" x14ac:dyDescent="0.2">
      <c r="A20" s="97" t="s">
        <v>517</v>
      </c>
      <c r="B20" s="79" t="s">
        <v>488</v>
      </c>
      <c r="C20" s="90">
        <v>0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0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f>SUM(C31:C37)</f>
        <v>0</v>
      </c>
    </row>
    <row r="31" spans="1:3" x14ac:dyDescent="0.2">
      <c r="A31" s="97" t="s">
        <v>505</v>
      </c>
      <c r="B31" s="79" t="s">
        <v>381</v>
      </c>
      <c r="C31" s="90">
        <v>0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1398211.27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541</v>
      </c>
      <c r="B1" s="126"/>
      <c r="C1" s="126"/>
      <c r="D1" s="126"/>
      <c r="E1" s="126"/>
      <c r="F1" s="126"/>
      <c r="G1" s="25" t="s">
        <v>130</v>
      </c>
      <c r="H1" s="26">
        <v>2020</v>
      </c>
    </row>
    <row r="2" spans="1:10" ht="18.95" customHeight="1" x14ac:dyDescent="0.2">
      <c r="A2" s="110" t="s">
        <v>441</v>
      </c>
      <c r="B2" s="126"/>
      <c r="C2" s="126"/>
      <c r="D2" s="126"/>
      <c r="E2" s="126"/>
      <c r="F2" s="126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27" t="s">
        <v>542</v>
      </c>
      <c r="B3" s="128"/>
      <c r="C3" s="128"/>
      <c r="D3" s="128"/>
      <c r="E3" s="128"/>
      <c r="F3" s="128"/>
      <c r="G3" s="25" t="s">
        <v>134</v>
      </c>
      <c r="H3" s="26">
        <v>2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2020-07-28T19:43:43Z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