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V 2DO TRIMES 2020 IMIPE\"/>
    </mc:Choice>
  </mc:AlternateContent>
  <bookViews>
    <workbookView xWindow="-15" yWindow="6045" windowWidth="19230" windowHeight="610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G24" i="4"/>
  <c r="G26" i="4" s="1"/>
  <c r="F24" i="4"/>
  <c r="F14" i="4"/>
  <c r="G14" i="4"/>
  <c r="C26" i="4"/>
  <c r="B26" i="4"/>
  <c r="C13" i="4"/>
  <c r="B13" i="4"/>
  <c r="C28" i="4" l="1"/>
  <c r="G46" i="4"/>
  <c r="G48" i="4" s="1"/>
  <c r="F46" i="4"/>
  <c r="F26" i="4"/>
  <c r="F48" i="4" s="1"/>
  <c r="B2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<sst xmlns="http://schemas.openxmlformats.org/spreadsheetml/2006/main" count="60" uniqueCount="60">
  <si>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</si>
  <si>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</si>
  <si>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</si>
  <si>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</si>
  <si>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</si>
  <si>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</si>
  <si>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</si>
  <si>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</si>
  <si>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</si>
  <si>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</si>
  <si>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</si>
  <si>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</si>
  <si>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</si>
  <si>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</si>
  <si>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</si>
  <si>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</si>
  <si>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</si>
  <si>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</si>
  <si>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</si>
  <si>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</si>
  <si>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</si>
  <si>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</si>
  <si>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</si>
  <si>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</si>
  <si>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</si>
  <si>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</si>
  <si>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</si>
  <si>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</si>
  <si>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</si>
  <si>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</si>
  <si>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</si>
  <si>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</si>
  <si>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</si>
  <si>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</si>
  <si>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</si>
  <si>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</si>
  <si>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</si>
  <si>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</si>
  <si>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</si>
  <si>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</si>
  <si>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</si>
  <si>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</si>
  <si>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</si>
  <si>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</si>
  <si>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</si>
  <si>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</si>
  <si>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</si>
  <si>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</si>
  <si>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</si>
  <si>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</si>
  <si>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</si>
  <si>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</si>
  <si>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</si>
  <si>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</si>
  <si>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</si>
  <si>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</si>
  <si>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</si>
  <si>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</si>
  <si>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</si>
  <si>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Estado de Situación Financiera
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</si>
</sst>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0" xfId="8" applyFont="1" applyAlignment="1" applyProtection="1">
      <alignment vertical="top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11" fillId="2" borderId="1" xfId="8" applyFont="1" applyFill="1" applyBorder="1" applyAlignment="1" applyProtection="1">
      <alignment horizontal="center" vertical="center" wrapText="1"/>
      <protection locked="0"/>
    </xf>
    <xf numFmtId="0" fontId="11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1362075</xdr:colOff>
      <xdr:row>0</xdr:row>
      <xdr:rowOff>638175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57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activeCell="A52" sqref="A52:XFD6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75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682026.69</v>
      </c>
      <c r="C5" s="12">
        <v>812789.53</v>
      </c>
      <c r="D5" s="17"/>
      <c r="E5" s="11" t="s">
        <v>41</v>
      </c>
      <c r="F5" s="12">
        <v>304334.48</v>
      </c>
      <c r="G5" s="5">
        <v>1013530.69</v>
      </c>
    </row>
    <row r="6" spans="1:7" x14ac:dyDescent="0.2">
      <c r="A6" s="30" t="s">
        <v>28</v>
      </c>
      <c r="B6" s="12">
        <v>5000</v>
      </c>
      <c r="C6" s="12">
        <v>211202.92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364521.89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687026.69</v>
      </c>
      <c r="C13" s="10">
        <f>SUM(C5:C11)</f>
        <v>1023992.4500000001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SUM(F5:F12)</f>
        <v>668856.37</v>
      </c>
      <c r="G14" s="6">
        <f>SUM(G5:G12)</f>
        <v>1013530.69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2500525.5299999998</v>
      </c>
      <c r="C19" s="12">
        <v>2466376.13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-1394509.41</v>
      </c>
      <c r="C21" s="12">
        <v>-1394509.41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0">
        <f>SUM(F17:F22)</f>
        <v>0</v>
      </c>
      <c r="G24" s="6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1106016.1199999999</v>
      </c>
      <c r="C26" s="10">
        <f>SUM(C16:C24)</f>
        <v>1071866.72</v>
      </c>
      <c r="D26" s="17"/>
      <c r="E26" s="39" t="s">
        <v>57</v>
      </c>
      <c r="F26" s="10">
        <f>+F24+F14</f>
        <v>668856.37</v>
      </c>
      <c r="G26" s="6">
        <f>+G24+G14</f>
        <v>1013530.69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+B13+B26</f>
        <v>1793042.8099999998</v>
      </c>
      <c r="C28" s="10">
        <f>+C13+C26</f>
        <v>2095859.17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383465</v>
      </c>
      <c r="G30" s="6">
        <f>SUM(G31:G33)</f>
        <v>355800</v>
      </c>
    </row>
    <row r="31" spans="1:7" x14ac:dyDescent="0.2">
      <c r="A31" s="31"/>
      <c r="B31" s="15"/>
      <c r="C31" s="15"/>
      <c r="D31" s="17"/>
      <c r="E31" s="11" t="s">
        <v>2</v>
      </c>
      <c r="F31" s="12">
        <v>190000</v>
      </c>
      <c r="G31" s="5">
        <v>190000</v>
      </c>
    </row>
    <row r="32" spans="1:7" x14ac:dyDescent="0.2">
      <c r="A32" s="31"/>
      <c r="B32" s="15"/>
      <c r="C32" s="15"/>
      <c r="D32" s="17"/>
      <c r="E32" s="11" t="s">
        <v>18</v>
      </c>
      <c r="F32" s="12">
        <v>193465</v>
      </c>
      <c r="G32" s="5">
        <v>165800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740721.44</v>
      </c>
      <c r="G35" s="6">
        <f>SUM(G36:G40)</f>
        <v>726528.48</v>
      </c>
    </row>
    <row r="36" spans="1:7" x14ac:dyDescent="0.2">
      <c r="A36" s="31"/>
      <c r="B36" s="15"/>
      <c r="C36" s="15"/>
      <c r="D36" s="17"/>
      <c r="E36" s="11" t="s">
        <v>52</v>
      </c>
      <c r="F36" s="12">
        <v>14274.96</v>
      </c>
      <c r="G36" s="5">
        <v>-146889.18</v>
      </c>
    </row>
    <row r="37" spans="1:7" x14ac:dyDescent="0.2">
      <c r="A37" s="31"/>
      <c r="B37" s="15"/>
      <c r="C37" s="15"/>
      <c r="D37" s="17"/>
      <c r="E37" s="11" t="s">
        <v>19</v>
      </c>
      <c r="F37" s="12">
        <v>726446.48</v>
      </c>
      <c r="G37" s="5">
        <v>873417.66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+F42+F35+F30</f>
        <v>1124186.44</v>
      </c>
      <c r="G46" s="6">
        <f>+G42+G35+G30</f>
        <v>1082328.48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1793042.81</v>
      </c>
      <c r="G48" s="20">
        <f>+G46+G26</f>
        <v>2095859.17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" x14ac:dyDescent="0.2">
      <c r="A51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ignoredErrors>
    <ignoredError sqref="B13:C13 F14:G14 B26:C28 F24:G26 F30:G31 F48:G48 F37:G46 G36 F33:G35 G3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2018-03-04T05:00:29Z</cp:lastPrinted>
  <dcterms:created xsi:type="dcterms:W3CDTF">2012-12-11T20:26:08Z</dcterms:created>
  <dcterms:modified xsi:type="dcterms:W3CDTF">2020-07-21T16:17:57Z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