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MAYO\"/>
    </mc:Choice>
  </mc:AlternateContent>
  <bookViews>
    <workbookView xWindow="0" yWindow="0" windowWidth="17970" windowHeight="612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F25" i="5" l="1"/>
  <c r="E40" i="5" l="1"/>
  <c r="H40" i="5" s="1"/>
  <c r="H39" i="5"/>
  <c r="E39" i="5"/>
  <c r="E38" i="5"/>
  <c r="H38" i="5" s="1"/>
  <c r="E37" i="5"/>
  <c r="E36" i="5" s="1"/>
  <c r="G36" i="5"/>
  <c r="F36" i="5"/>
  <c r="F42" i="5" s="1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H28" i="5"/>
  <c r="E28" i="5"/>
  <c r="E27" i="5"/>
  <c r="H27" i="5" s="1"/>
  <c r="E26" i="5"/>
  <c r="G25" i="5"/>
  <c r="D25" i="5"/>
  <c r="D42" i="5" s="1"/>
  <c r="C25" i="5"/>
  <c r="C42" i="5" s="1"/>
  <c r="E25" i="5" l="1"/>
  <c r="E42" i="5" s="1"/>
  <c r="G42" i="5"/>
  <c r="H26" i="5"/>
  <c r="H25" i="5" s="1"/>
  <c r="H37" i="5"/>
  <c r="H36" i="5" s="1"/>
  <c r="H42" i="5" l="1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<sst xmlns="http://schemas.openxmlformats.org/spreadsheetml/2006/main" count="205" uniqueCount="144">
  <si>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</si>
  <si>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</si>
  <si>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</si>
  <si>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</si>
  <si>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</si>
  <si>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</si>
  <si>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</si>
  <si>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</si>
  <si>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</si>
  <si>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</si>
  <si>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</si>
  <si>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</si>
  <si>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</si>
  <si>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</si>
  <si>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</si>
  <si>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</si>
  <si>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</si>
  <si>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</si>
  <si>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</si>
  <si>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</si>
  <si>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</si>
  <si>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</si>
  <si>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</si>
  <si>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</si>
  <si>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</si>
  <si>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</si>
  <si>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</si>
  <si>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</si>
  <si>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</si>
  <si>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</si>
  <si>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</si>
  <si>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</si>
  <si>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</si>
  <si>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</si>
  <si>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</si>
  <si>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</si>
  <si>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</si>
  <si>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</si>
  <si>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</si>
  <si>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</si>
  <si>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</si>
  <si>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</si>
  <si>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</si>
  <si>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</si>
  <si>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</si>
  <si>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</si>
  <si>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</si>
  <si>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</si>
  <si>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</si>
  <si>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</si>
  <si>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</si>
  <si>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</si>
  <si>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</si>
  <si>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</si>
  <si>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</si>
  <si>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</si>
  <si>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</si>
  <si>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</si>
  <si>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</si>
  <si>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</si>
  <si>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</si>
  <si>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</si>
  <si>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</si>
  <si>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</si>
  <si>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</si>
  <si>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</si>
  <si>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</si>
  <si>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</si>
  <si>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</si>
  <si>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</si>
  <si>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</si>
  <si>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</si>
  <si>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</si>
  <si>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</si>
  <si>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</si>
  <si>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</si>
  <si>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</si>
  <si>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</si>
  <si>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</si>
  <si>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</si>
  <si>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</si>
  <si>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</si>
  <si>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</si>
  <si>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</si>
  <si>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</si>
  <si>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</si>
  <si>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</si>
  <si>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</si>
  <si>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</si>
  <si>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</si>
  <si>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</si>
  <si>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</si>
  <si>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</si>
  <si>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</si>
  <si>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</si>
  <si>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</si>
  <si>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</si>
  <si>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</si>
  <si>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</si>
  <si>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</si>
  <si>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</si>
  <si>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</si>
  <si>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</si>
  <si>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</si>
  <si>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</si>
  <si>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</si>
  <si>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</si>
  <si>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</si>
  <si>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</si>
  <si>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</si>
  <si>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</si>
  <si>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</si>
  <si>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</si>
  <si>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</si>
  <si>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</si>
  <si>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</si>
  <si>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</si>
  <si>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</si>
  <si>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LIC RAUL JIMENEZ ARREOLA</t>
  </si>
  <si>
    <t>COORDINACION DE ADMINISTRACION Y CONTABILIDAD</t>
  </si>
  <si>
    <t xml:space="preserve">DIRECTOR 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</si>
  <si>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</si>
  <si>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</si>
  <si>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</si>
  <si>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</si>
  <si>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</si>
  <si>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</si>
  <si>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</si>
  <si>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</si>
  <si>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</si>
  <si>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</si>
  <si>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</si>
  <si>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DIRECCION</t>
  </si>
  <si>
    <t>COORD DE DESARROLLO DE PRODUCTO (INGRESOS PROPIOS)</t>
  </si>
  <si>
    <t>COORD DE PROMOCION (APOYO A EVENTOS)</t>
  </si>
  <si>
    <t>COORD DE DESARROLLO DE PRODUCTO (CON SABOR A CELAYA)</t>
  </si>
  <si>
    <t>COORD DE PROMOCION (CONVENIO DE PROMOCION)</t>
  </si>
  <si>
    <t xml:space="preserve">                  CP. JOSE ALFREDO POZAS PANTOJA</t>
  </si>
  <si>
    <t>CONSEJO DE TURISMO DE CELAYA, GTO.
ESTADO ANALÍTICO DEL EJERCICIO DEL PRESUPUESTO DE EGRESOS POR OBJETO DEL GASTO (CAPÍTULO Y CONCEPTO)
 DEL 1 ENERO AL 31 DE MAYO DE 2020</t>
  </si>
  <si>
    <t>CONSEJO DE TURISMO DE CELAYA, GTO.
ESTADO ANALÍTICO DEL EJERCICIO DEL PRESUPUESTO DE EGRESOS 
Clasificación Económica (por Tipo de Gasto)
 DEL 1 ENERO AL 31 DE MAYO DEL 2020</t>
  </si>
  <si>
    <t>CONSEJO DE TURISMO DE CELAYA, GTO.
ESTADO ANALÍTICO DEL EJERCICIO DEL PRESUPUESTO DE EGRESOS 
Clasificación Administrativa
 DEL 1 ENERO AL 31 DE MAYO DE 2020</t>
  </si>
  <si>
    <t xml:space="preserve">                           Sector Paraestatal del Gobierno (Federal/Estatal/Municipal) del Consejo de Turismo de Celaya Guanajuato
Estado Analítico del Ejercicio del Presupuesto de Egresos
Clasificación Administrativa
 DEL 1 ENERO AL 31 DE MAYO DE 2020</t>
  </si>
  <si>
    <t xml:space="preserve">                  Gobierno (Federal/Estatal/Municipal) del Consejo de Turismo de Ccelaya Guanajuato
Estado Analítico del Ejercicio del Presupuesto de Egresos
Clasificación Administrativa
 DEL 1 ENERO AL 31 DE MAYO DE 2020</t>
  </si>
  <si>
    <t>CONSEJO DE TURISMO DE CELAYA, GTO.
ESTADO ANALÍTICO DEL EJERCICIO DEL PRESUPUESTO DE EGRESOS 
Clasificación Funcional (Finalidad y Función)
DEL 1 ENERO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</si>
</sst>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0" xfId="9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0</xdr:row>
      <xdr:rowOff>19050</xdr:rowOff>
    </xdr:from>
    <xdr:to>
      <xdr:col>7</xdr:col>
      <xdr:colOff>657225</xdr:colOff>
      <xdr:row>1</xdr:row>
      <xdr:rowOff>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90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904220</xdr:colOff>
      <xdr:row>0</xdr:row>
      <xdr:rowOff>688908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7595" cy="688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85725</xdr:rowOff>
    </xdr:from>
    <xdr:to>
      <xdr:col>7</xdr:col>
      <xdr:colOff>973455</xdr:colOff>
      <xdr:row>0</xdr:row>
      <xdr:rowOff>781050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857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1151870</xdr:colOff>
      <xdr:row>0</xdr:row>
      <xdr:rowOff>727008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8100"/>
          <a:ext cx="1237595" cy="688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7</xdr:col>
      <xdr:colOff>923925</xdr:colOff>
      <xdr:row>1</xdr:row>
      <xdr:rowOff>0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66676"/>
          <a:ext cx="609600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</xdr:colOff>
      <xdr:row>15</xdr:row>
      <xdr:rowOff>66674</xdr:rowOff>
    </xdr:from>
    <xdr:to>
      <xdr:col>8</xdr:col>
      <xdr:colOff>0</xdr:colOff>
      <xdr:row>17</xdr:row>
      <xdr:rowOff>57149</xdr:rowOff>
    </xdr:to>
    <xdr:pic>
      <xdr:nvPicPr>
        <xdr:cNvPr id="10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2943224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28</xdr:row>
      <xdr:rowOff>47625</xdr:rowOff>
    </xdr:from>
    <xdr:to>
      <xdr:col>7</xdr:col>
      <xdr:colOff>933450</xdr:colOff>
      <xdr:row>29</xdr:row>
      <xdr:rowOff>514350</xdr:rowOff>
    </xdr:to>
    <xdr:pic>
      <xdr:nvPicPr>
        <xdr:cNvPr id="11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467350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837545</xdr:colOff>
      <xdr:row>0</xdr:row>
      <xdr:rowOff>688908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7595" cy="68890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15</xdr:row>
      <xdr:rowOff>142875</xdr:rowOff>
    </xdr:from>
    <xdr:to>
      <xdr:col>1</xdr:col>
      <xdr:colOff>913745</xdr:colOff>
      <xdr:row>17</xdr:row>
      <xdr:rowOff>69783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019425"/>
          <a:ext cx="1237595" cy="68890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28</xdr:row>
      <xdr:rowOff>95250</xdr:rowOff>
    </xdr:from>
    <xdr:to>
      <xdr:col>1</xdr:col>
      <xdr:colOff>866120</xdr:colOff>
      <xdr:row>29</xdr:row>
      <xdr:rowOff>498408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5514975"/>
          <a:ext cx="1237595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28575</xdr:rowOff>
    </xdr:from>
    <xdr:to>
      <xdr:col>7</xdr:col>
      <xdr:colOff>600075</xdr:colOff>
      <xdr:row>0</xdr:row>
      <xdr:rowOff>714375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5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28575</xdr:rowOff>
    </xdr:from>
    <xdr:to>
      <xdr:col>1</xdr:col>
      <xdr:colOff>1028045</xdr:colOff>
      <xdr:row>0</xdr:row>
      <xdr:rowOff>717483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28575"/>
          <a:ext cx="1237595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workbookViewId="0">
      <selection activeCell="C86" sqref="C86"/>
    </sheetView>
  </sheetViews>
  <sheetFormatPr baseColWidth="10" defaultColWidth="12" defaultRowHeight="11.25" x14ac:dyDescent="0.2"/>
  <cols>
    <col min="1" max="1" width="5.83203125" style="1" customWidth="1"/>
    <col min="2" max="2" width="58.83203125" style="1" customWidth="1"/>
    <col min="3" max="3" width="18.33203125" style="1" customWidth="1"/>
    <col min="4" max="4" width="19.33203125" style="1" customWidth="1"/>
    <col min="5" max="5" width="17" style="1" customWidth="1"/>
    <col min="6" max="6" width="15.6640625" style="1" customWidth="1"/>
    <col min="7" max="7" width="14.6640625" style="1" customWidth="1"/>
    <col min="8" max="8" width="17.5" style="1" customWidth="1"/>
    <col min="9" max="16384" width="12" style="1"/>
  </cols>
  <sheetData>
    <row r="1" spans="1:10" ht="56.25" customHeight="1" x14ac:dyDescent="0.2">
      <c r="A1" s="71" t="s">
        <v>138</v>
      </c>
      <c r="B1" s="71"/>
      <c r="C1" s="71"/>
      <c r="D1" s="71"/>
      <c r="E1" s="71"/>
      <c r="F1" s="71"/>
      <c r="G1" s="71"/>
      <c r="H1" s="71"/>
    </row>
    <row r="2" spans="1:10" ht="22.5" customHeight="1" x14ac:dyDescent="0.2">
      <c r="A2" s="77" t="s">
        <v>43</v>
      </c>
      <c r="B2" s="78"/>
      <c r="C2" s="72" t="s">
        <v>49</v>
      </c>
      <c r="D2" s="73"/>
      <c r="E2" s="73"/>
      <c r="F2" s="73"/>
      <c r="G2" s="74"/>
      <c r="H2" s="75" t="s">
        <v>48</v>
      </c>
    </row>
    <row r="3" spans="1:10" ht="24.95" customHeight="1" x14ac:dyDescent="0.2">
      <c r="A3" s="79"/>
      <c r="B3" s="80"/>
      <c r="C3" s="38" t="s">
        <v>44</v>
      </c>
      <c r="D3" s="38" t="s">
        <v>114</v>
      </c>
      <c r="E3" s="38" t="s">
        <v>45</v>
      </c>
      <c r="F3" s="38" t="s">
        <v>46</v>
      </c>
      <c r="G3" s="38" t="s">
        <v>47</v>
      </c>
      <c r="H3" s="76"/>
    </row>
    <row r="4" spans="1:10" x14ac:dyDescent="0.2">
      <c r="A4" s="81"/>
      <c r="B4" s="82"/>
      <c r="C4" s="38">
        <v>1</v>
      </c>
      <c r="D4" s="38">
        <v>2</v>
      </c>
      <c r="E4" s="38" t="s">
        <v>115</v>
      </c>
      <c r="F4" s="38">
        <v>4</v>
      </c>
      <c r="G4" s="38">
        <v>5</v>
      </c>
      <c r="H4" s="38" t="s">
        <v>116</v>
      </c>
    </row>
    <row r="5" spans="1:10" x14ac:dyDescent="0.2">
      <c r="A5" s="37" t="s">
        <v>50</v>
      </c>
      <c r="B5" s="6"/>
      <c r="C5" s="49">
        <v>3723431.36</v>
      </c>
      <c r="D5" s="49">
        <v>0</v>
      </c>
      <c r="E5" s="11">
        <v>3723431.36</v>
      </c>
      <c r="F5" s="11">
        <v>1400978.85</v>
      </c>
      <c r="G5" s="11">
        <v>1380603.8399999999</v>
      </c>
      <c r="H5" s="11">
        <v>2322452.5099999998</v>
      </c>
      <c r="I5" s="67"/>
      <c r="J5" s="67"/>
    </row>
    <row r="6" spans="1:10" x14ac:dyDescent="0.2">
      <c r="A6" s="4"/>
      <c r="B6" s="8" t="s">
        <v>59</v>
      </c>
      <c r="C6" s="12">
        <v>2396180</v>
      </c>
      <c r="D6" s="12">
        <v>0</v>
      </c>
      <c r="E6" s="12">
        <v>2396180</v>
      </c>
      <c r="F6" s="12">
        <v>989468.46</v>
      </c>
      <c r="G6" s="12">
        <v>989468.46</v>
      </c>
      <c r="H6" s="12">
        <v>1406711.54</v>
      </c>
      <c r="I6" s="67"/>
      <c r="J6" s="67"/>
    </row>
    <row r="7" spans="1:10" x14ac:dyDescent="0.2">
      <c r="A7" s="4"/>
      <c r="B7" s="8" t="s">
        <v>60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67"/>
      <c r="J7" s="67"/>
    </row>
    <row r="8" spans="1:10" x14ac:dyDescent="0.2">
      <c r="A8" s="4"/>
      <c r="B8" s="8" t="s">
        <v>61</v>
      </c>
      <c r="C8" s="12">
        <v>385488.61</v>
      </c>
      <c r="D8" s="12">
        <v>0</v>
      </c>
      <c r="E8" s="12">
        <v>385488.61</v>
      </c>
      <c r="F8" s="12">
        <v>124977.56</v>
      </c>
      <c r="G8" s="12">
        <v>124977.56</v>
      </c>
      <c r="H8" s="12">
        <v>260511.05</v>
      </c>
      <c r="I8" s="67"/>
      <c r="J8" s="67"/>
    </row>
    <row r="9" spans="1:10" x14ac:dyDescent="0.2">
      <c r="A9" s="4"/>
      <c r="B9" s="8" t="s">
        <v>24</v>
      </c>
      <c r="C9" s="12">
        <v>693219.17</v>
      </c>
      <c r="D9" s="12">
        <v>0</v>
      </c>
      <c r="E9" s="12">
        <v>693219.17</v>
      </c>
      <c r="F9" s="12">
        <v>192440.12</v>
      </c>
      <c r="G9" s="12">
        <v>172065.11</v>
      </c>
      <c r="H9" s="12">
        <v>500779.05000000005</v>
      </c>
      <c r="I9" s="67"/>
      <c r="J9" s="67"/>
    </row>
    <row r="10" spans="1:10" x14ac:dyDescent="0.2">
      <c r="A10" s="4"/>
      <c r="B10" s="8" t="s">
        <v>62</v>
      </c>
      <c r="C10" s="12">
        <v>63022.39</v>
      </c>
      <c r="D10" s="12">
        <v>0</v>
      </c>
      <c r="E10" s="12">
        <v>63022.39</v>
      </c>
      <c r="F10" s="12">
        <v>23290.73</v>
      </c>
      <c r="G10" s="12">
        <v>23290.73</v>
      </c>
      <c r="H10" s="12">
        <v>39731.660000000003</v>
      </c>
      <c r="I10" s="67"/>
      <c r="J10" s="67"/>
    </row>
    <row r="11" spans="1:10" x14ac:dyDescent="0.2">
      <c r="A11" s="4"/>
      <c r="B11" s="8" t="s">
        <v>25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67"/>
      <c r="J11" s="67"/>
    </row>
    <row r="12" spans="1:10" x14ac:dyDescent="0.2">
      <c r="A12" s="4"/>
      <c r="B12" s="8" t="s">
        <v>63</v>
      </c>
      <c r="C12" s="12">
        <v>185521.19</v>
      </c>
      <c r="D12" s="12">
        <v>0</v>
      </c>
      <c r="E12" s="12">
        <v>185521.19</v>
      </c>
      <c r="F12" s="12">
        <v>70801.98</v>
      </c>
      <c r="G12" s="12">
        <v>70801.98</v>
      </c>
      <c r="H12" s="12">
        <v>114719.21</v>
      </c>
      <c r="I12" s="67"/>
      <c r="J12" s="67"/>
    </row>
    <row r="13" spans="1:10" x14ac:dyDescent="0.2">
      <c r="A13" s="37" t="s">
        <v>51</v>
      </c>
      <c r="B13" s="6"/>
      <c r="C13" s="48">
        <v>646573.05999999994</v>
      </c>
      <c r="D13" s="48">
        <v>156013.79999999999</v>
      </c>
      <c r="E13" s="12">
        <v>802586.85999999987</v>
      </c>
      <c r="F13" s="12">
        <v>67957.77</v>
      </c>
      <c r="G13" s="12">
        <v>64957.770000000004</v>
      </c>
      <c r="H13" s="12">
        <v>734629.08999999985</v>
      </c>
      <c r="J13" s="67"/>
    </row>
    <row r="14" spans="1:10" x14ac:dyDescent="0.2">
      <c r="A14" s="4"/>
      <c r="B14" s="8" t="s">
        <v>64</v>
      </c>
      <c r="C14" s="12">
        <v>524711.12</v>
      </c>
      <c r="D14" s="12">
        <v>115113.8</v>
      </c>
      <c r="E14" s="12">
        <v>639824.92000000004</v>
      </c>
      <c r="F14" s="12">
        <v>61230.8</v>
      </c>
      <c r="G14" s="12">
        <v>58230.8</v>
      </c>
      <c r="H14" s="12">
        <v>578594.12</v>
      </c>
      <c r="I14" s="67"/>
      <c r="J14" s="67"/>
    </row>
    <row r="15" spans="1:10" x14ac:dyDescent="0.2">
      <c r="A15" s="4"/>
      <c r="B15" s="8" t="s">
        <v>65</v>
      </c>
      <c r="C15" s="12">
        <v>9861.94</v>
      </c>
      <c r="D15" s="12">
        <v>0</v>
      </c>
      <c r="E15" s="12">
        <v>9861.94</v>
      </c>
      <c r="F15" s="12">
        <v>510</v>
      </c>
      <c r="G15" s="12">
        <v>510</v>
      </c>
      <c r="H15" s="12">
        <v>9351.94</v>
      </c>
      <c r="I15" s="67"/>
      <c r="J15" s="67"/>
    </row>
    <row r="16" spans="1:10" x14ac:dyDescent="0.2">
      <c r="A16" s="4"/>
      <c r="B16" s="8" t="s">
        <v>66</v>
      </c>
      <c r="C16" s="12">
        <v>28000</v>
      </c>
      <c r="D16" s="12">
        <v>0</v>
      </c>
      <c r="E16" s="12">
        <v>28000</v>
      </c>
      <c r="F16" s="12">
        <v>0</v>
      </c>
      <c r="G16" s="12">
        <v>0</v>
      </c>
      <c r="H16" s="12">
        <v>28000</v>
      </c>
      <c r="I16" s="67"/>
      <c r="J16" s="67"/>
    </row>
    <row r="17" spans="1:10" x14ac:dyDescent="0.2">
      <c r="A17" s="4"/>
      <c r="B17" s="8" t="s">
        <v>67</v>
      </c>
      <c r="C17" s="12">
        <v>1000</v>
      </c>
      <c r="D17" s="12">
        <v>0</v>
      </c>
      <c r="E17" s="12">
        <v>1000</v>
      </c>
      <c r="F17" s="12">
        <v>0</v>
      </c>
      <c r="G17" s="12">
        <v>0</v>
      </c>
      <c r="H17" s="12">
        <v>1000</v>
      </c>
      <c r="I17" s="67"/>
      <c r="J17" s="67"/>
    </row>
    <row r="18" spans="1:10" x14ac:dyDescent="0.2">
      <c r="A18" s="4"/>
      <c r="B18" s="8" t="s">
        <v>68</v>
      </c>
      <c r="C18" s="12">
        <v>1000</v>
      </c>
      <c r="D18" s="12">
        <v>0</v>
      </c>
      <c r="E18" s="12">
        <v>1000</v>
      </c>
      <c r="F18" s="12">
        <v>0</v>
      </c>
      <c r="G18" s="12">
        <v>0</v>
      </c>
      <c r="H18" s="12">
        <v>1000</v>
      </c>
      <c r="I18" s="67"/>
      <c r="J18" s="67"/>
    </row>
    <row r="19" spans="1:10" x14ac:dyDescent="0.2">
      <c r="A19" s="4"/>
      <c r="B19" s="8" t="s">
        <v>69</v>
      </c>
      <c r="C19" s="12">
        <v>60000</v>
      </c>
      <c r="D19" s="12">
        <v>40900</v>
      </c>
      <c r="E19" s="12">
        <v>100900</v>
      </c>
      <c r="F19" s="12">
        <v>5694.97</v>
      </c>
      <c r="G19" s="12">
        <v>5694.97</v>
      </c>
      <c r="H19" s="12">
        <v>95205.03</v>
      </c>
      <c r="I19" s="67"/>
      <c r="J19" s="67"/>
    </row>
    <row r="20" spans="1:10" x14ac:dyDescent="0.2">
      <c r="A20" s="4"/>
      <c r="B20" s="8" t="s">
        <v>70</v>
      </c>
      <c r="C20" s="12">
        <v>10000</v>
      </c>
      <c r="D20" s="12">
        <v>0</v>
      </c>
      <c r="E20" s="12">
        <v>10000</v>
      </c>
      <c r="F20" s="12">
        <v>0</v>
      </c>
      <c r="G20" s="12">
        <v>0</v>
      </c>
      <c r="H20" s="12">
        <v>10000</v>
      </c>
      <c r="I20" s="67"/>
      <c r="J20" s="67"/>
    </row>
    <row r="21" spans="1:10" x14ac:dyDescent="0.2">
      <c r="A21" s="4"/>
      <c r="B21" s="8" t="s">
        <v>71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67"/>
      <c r="J21" s="67"/>
    </row>
    <row r="22" spans="1:10" x14ac:dyDescent="0.2">
      <c r="A22" s="4"/>
      <c r="B22" s="8" t="s">
        <v>72</v>
      </c>
      <c r="C22" s="12">
        <v>12000</v>
      </c>
      <c r="D22" s="12">
        <v>0</v>
      </c>
      <c r="E22" s="12">
        <v>12000</v>
      </c>
      <c r="F22" s="12">
        <v>522</v>
      </c>
      <c r="G22" s="12">
        <v>522</v>
      </c>
      <c r="H22" s="12">
        <v>11478</v>
      </c>
      <c r="I22" s="67"/>
      <c r="J22" s="67"/>
    </row>
    <row r="23" spans="1:10" x14ac:dyDescent="0.2">
      <c r="A23" s="37" t="s">
        <v>52</v>
      </c>
      <c r="B23" s="6"/>
      <c r="C23" s="48">
        <v>5079963.7</v>
      </c>
      <c r="D23" s="48">
        <v>76208.479999999981</v>
      </c>
      <c r="E23" s="12">
        <v>5156172.18</v>
      </c>
      <c r="F23" s="12">
        <v>184079.08000000002</v>
      </c>
      <c r="G23" s="12">
        <v>170628.09</v>
      </c>
      <c r="H23" s="12">
        <v>4972093.0999999996</v>
      </c>
      <c r="I23" s="67"/>
      <c r="J23" s="67"/>
    </row>
    <row r="24" spans="1:10" x14ac:dyDescent="0.2">
      <c r="A24" s="4"/>
      <c r="B24" s="8" t="s">
        <v>73</v>
      </c>
      <c r="C24" s="12">
        <v>85000</v>
      </c>
      <c r="D24" s="12">
        <v>0</v>
      </c>
      <c r="E24" s="12">
        <v>85000</v>
      </c>
      <c r="F24" s="12">
        <v>26517.78</v>
      </c>
      <c r="G24" s="12">
        <v>24872.78</v>
      </c>
      <c r="H24" s="12">
        <v>58482.22</v>
      </c>
      <c r="I24" s="67"/>
      <c r="J24" s="67"/>
    </row>
    <row r="25" spans="1:10" x14ac:dyDescent="0.2">
      <c r="A25" s="4"/>
      <c r="B25" s="8" t="s">
        <v>74</v>
      </c>
      <c r="C25" s="12">
        <v>902000</v>
      </c>
      <c r="D25" s="12">
        <v>-497700</v>
      </c>
      <c r="E25" s="12">
        <v>404300</v>
      </c>
      <c r="F25" s="12">
        <v>18502</v>
      </c>
      <c r="G25" s="12">
        <v>12470</v>
      </c>
      <c r="H25" s="12">
        <v>385798</v>
      </c>
      <c r="I25" s="67"/>
      <c r="J25" s="67"/>
    </row>
    <row r="26" spans="1:10" x14ac:dyDescent="0.2">
      <c r="A26" s="4"/>
      <c r="B26" s="8" t="s">
        <v>75</v>
      </c>
      <c r="C26" s="12">
        <v>125250</v>
      </c>
      <c r="D26" s="12">
        <v>-10000</v>
      </c>
      <c r="E26" s="12">
        <v>115250</v>
      </c>
      <c r="F26" s="12">
        <v>0</v>
      </c>
      <c r="G26" s="12">
        <v>0</v>
      </c>
      <c r="H26" s="12">
        <v>115250</v>
      </c>
      <c r="I26" s="67"/>
      <c r="J26" s="67"/>
    </row>
    <row r="27" spans="1:10" x14ac:dyDescent="0.2">
      <c r="A27" s="4"/>
      <c r="B27" s="8" t="s">
        <v>76</v>
      </c>
      <c r="C27" s="12">
        <v>30500</v>
      </c>
      <c r="D27" s="12">
        <v>0</v>
      </c>
      <c r="E27" s="12">
        <v>30500</v>
      </c>
      <c r="F27" s="12">
        <v>13553.27</v>
      </c>
      <c r="G27" s="12">
        <v>13553.27</v>
      </c>
      <c r="H27" s="12">
        <v>16946.73</v>
      </c>
      <c r="I27" s="67"/>
      <c r="J27" s="67"/>
    </row>
    <row r="28" spans="1:10" x14ac:dyDescent="0.2">
      <c r="A28" s="4"/>
      <c r="B28" s="8" t="s">
        <v>77</v>
      </c>
      <c r="C28" s="12">
        <v>69000</v>
      </c>
      <c r="D28" s="12">
        <v>2400</v>
      </c>
      <c r="E28" s="12">
        <v>71400</v>
      </c>
      <c r="F28" s="12">
        <v>11876.2</v>
      </c>
      <c r="G28" s="12">
        <v>11876.2</v>
      </c>
      <c r="H28" s="12">
        <v>59523.8</v>
      </c>
      <c r="I28" s="67"/>
      <c r="J28" s="67"/>
    </row>
    <row r="29" spans="1:10" x14ac:dyDescent="0.2">
      <c r="A29" s="4"/>
      <c r="B29" s="8" t="s">
        <v>78</v>
      </c>
      <c r="C29" s="12">
        <v>2709000</v>
      </c>
      <c r="D29" s="12">
        <v>-270300</v>
      </c>
      <c r="E29" s="12">
        <v>2438700</v>
      </c>
      <c r="F29" s="12">
        <v>24934</v>
      </c>
      <c r="G29" s="12">
        <v>24934</v>
      </c>
      <c r="H29" s="12">
        <v>2413766</v>
      </c>
      <c r="I29" s="67"/>
      <c r="J29" s="67"/>
    </row>
    <row r="30" spans="1:10" x14ac:dyDescent="0.2">
      <c r="A30" s="4"/>
      <c r="B30" s="8" t="s">
        <v>79</v>
      </c>
      <c r="C30" s="12">
        <v>74454</v>
      </c>
      <c r="D30" s="12">
        <v>91046</v>
      </c>
      <c r="E30" s="12">
        <v>165500</v>
      </c>
      <c r="F30" s="12">
        <v>33588.639999999999</v>
      </c>
      <c r="G30" s="12">
        <v>28832.639999999999</v>
      </c>
      <c r="H30" s="12">
        <v>131911.35999999999</v>
      </c>
      <c r="I30" s="67"/>
      <c r="J30" s="67"/>
    </row>
    <row r="31" spans="1:10" x14ac:dyDescent="0.2">
      <c r="A31" s="4"/>
      <c r="B31" s="8" t="s">
        <v>80</v>
      </c>
      <c r="C31" s="12">
        <v>1000000</v>
      </c>
      <c r="D31" s="12">
        <v>754762.48</v>
      </c>
      <c r="E31" s="12">
        <v>1754762.48</v>
      </c>
      <c r="F31" s="12">
        <v>35512.19</v>
      </c>
      <c r="G31" s="12">
        <v>34494.199999999997</v>
      </c>
      <c r="H31" s="12">
        <v>1719250.29</v>
      </c>
      <c r="I31" s="67"/>
      <c r="J31" s="67"/>
    </row>
    <row r="32" spans="1:10" x14ac:dyDescent="0.2">
      <c r="A32" s="4"/>
      <c r="B32" s="8" t="s">
        <v>11</v>
      </c>
      <c r="C32" s="12">
        <v>84759.7</v>
      </c>
      <c r="D32" s="12">
        <v>6000</v>
      </c>
      <c r="E32" s="12">
        <v>90759.7</v>
      </c>
      <c r="F32" s="12">
        <v>19595</v>
      </c>
      <c r="G32" s="12">
        <v>19595</v>
      </c>
      <c r="H32" s="12">
        <v>71164.7</v>
      </c>
      <c r="I32" s="67"/>
      <c r="J32" s="67"/>
    </row>
    <row r="33" spans="1:10" x14ac:dyDescent="0.2">
      <c r="A33" s="37" t="s">
        <v>53</v>
      </c>
      <c r="B33" s="6"/>
      <c r="C33" s="48">
        <v>0</v>
      </c>
      <c r="D33" s="48">
        <v>0</v>
      </c>
      <c r="E33" s="12">
        <v>0</v>
      </c>
      <c r="F33" s="12">
        <v>0</v>
      </c>
      <c r="G33" s="12">
        <v>0</v>
      </c>
      <c r="H33" s="12">
        <v>0</v>
      </c>
    </row>
    <row r="34" spans="1:10" x14ac:dyDescent="0.2">
      <c r="A34" s="4"/>
      <c r="B34" s="8" t="s">
        <v>81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10" x14ac:dyDescent="0.2">
      <c r="A35" s="4"/>
      <c r="B35" s="8" t="s">
        <v>82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10" x14ac:dyDescent="0.2">
      <c r="A36" s="4"/>
      <c r="B36" s="8" t="s">
        <v>83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10" x14ac:dyDescent="0.2">
      <c r="A37" s="4"/>
      <c r="B37" s="8" t="s">
        <v>84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10" x14ac:dyDescent="0.2">
      <c r="A38" s="4"/>
      <c r="B38" s="8" t="s">
        <v>30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10" x14ac:dyDescent="0.2">
      <c r="A39" s="4"/>
      <c r="B39" s="8" t="s">
        <v>85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10" x14ac:dyDescent="0.2">
      <c r="A40" s="4"/>
      <c r="B40" s="8" t="s">
        <v>86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10" x14ac:dyDescent="0.2">
      <c r="A41" s="4"/>
      <c r="B41" s="8" t="s">
        <v>26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10" x14ac:dyDescent="0.2">
      <c r="A42" s="4"/>
      <c r="B42" s="8" t="s">
        <v>87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10" x14ac:dyDescent="0.2">
      <c r="A43" s="37" t="s">
        <v>54</v>
      </c>
      <c r="B43" s="6"/>
      <c r="C43" s="48">
        <v>305939.90000000002</v>
      </c>
      <c r="D43" s="48">
        <v>-37600</v>
      </c>
      <c r="E43" s="12">
        <v>268339.90000000002</v>
      </c>
      <c r="F43" s="12">
        <v>0</v>
      </c>
      <c r="G43" s="12">
        <v>0</v>
      </c>
      <c r="H43" s="12">
        <v>268339.90000000002</v>
      </c>
    </row>
    <row r="44" spans="1:10" x14ac:dyDescent="0.2">
      <c r="A44" s="4"/>
      <c r="B44" s="8" t="s">
        <v>88</v>
      </c>
      <c r="C44" s="12">
        <v>64000</v>
      </c>
      <c r="D44" s="12">
        <v>0</v>
      </c>
      <c r="E44" s="12">
        <v>64000</v>
      </c>
      <c r="F44" s="12">
        <v>0</v>
      </c>
      <c r="G44" s="12">
        <v>0</v>
      </c>
      <c r="H44" s="12">
        <v>64000</v>
      </c>
      <c r="I44" s="67"/>
      <c r="J44" s="67"/>
    </row>
    <row r="45" spans="1:10" x14ac:dyDescent="0.2">
      <c r="A45" s="4"/>
      <c r="B45" s="8" t="s">
        <v>89</v>
      </c>
      <c r="C45" s="12">
        <v>4000</v>
      </c>
      <c r="D45" s="12">
        <v>0</v>
      </c>
      <c r="E45" s="12">
        <v>4000</v>
      </c>
      <c r="F45" s="12">
        <v>0</v>
      </c>
      <c r="G45" s="12">
        <v>0</v>
      </c>
      <c r="H45" s="12">
        <v>4000</v>
      </c>
      <c r="I45" s="67"/>
    </row>
    <row r="46" spans="1:10" x14ac:dyDescent="0.2">
      <c r="A46" s="4"/>
      <c r="B46" s="8" t="s">
        <v>90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67"/>
    </row>
    <row r="47" spans="1:10" x14ac:dyDescent="0.2">
      <c r="A47" s="4"/>
      <c r="B47" s="8" t="s">
        <v>91</v>
      </c>
      <c r="C47" s="12">
        <v>237939.9</v>
      </c>
      <c r="D47" s="12">
        <v>-37600</v>
      </c>
      <c r="E47" s="12">
        <v>200339.9</v>
      </c>
      <c r="F47" s="12">
        <v>0</v>
      </c>
      <c r="G47" s="12">
        <v>0</v>
      </c>
      <c r="H47" s="12">
        <v>200339.9</v>
      </c>
      <c r="I47" s="67"/>
      <c r="J47" s="67"/>
    </row>
    <row r="48" spans="1:10" x14ac:dyDescent="0.2">
      <c r="A48" s="4"/>
      <c r="B48" s="8" t="s">
        <v>92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67"/>
    </row>
    <row r="49" spans="1:8" x14ac:dyDescent="0.2">
      <c r="A49" s="4"/>
      <c r="B49" s="8" t="s">
        <v>93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 x14ac:dyDescent="0.2">
      <c r="A50" s="4"/>
      <c r="B50" s="8" t="s">
        <v>94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">
      <c r="A51" s="4"/>
      <c r="B51" s="8" t="s">
        <v>95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x14ac:dyDescent="0.2">
      <c r="A52" s="4"/>
      <c r="B52" s="8" t="s">
        <v>96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37" t="s">
        <v>55</v>
      </c>
      <c r="B53" s="6"/>
      <c r="C53" s="48">
        <v>0</v>
      </c>
      <c r="D53" s="48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 x14ac:dyDescent="0.2">
      <c r="A54" s="4"/>
      <c r="B54" s="8" t="s">
        <v>97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 x14ac:dyDescent="0.2">
      <c r="A55" s="4"/>
      <c r="B55" s="8" t="s">
        <v>98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 x14ac:dyDescent="0.2">
      <c r="A56" s="4"/>
      <c r="B56" s="8" t="s">
        <v>99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">
      <c r="A57" s="37" t="s">
        <v>56</v>
      </c>
      <c r="B57" s="6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x14ac:dyDescent="0.2">
      <c r="A58" s="4"/>
      <c r="B58" s="8" t="s">
        <v>100</v>
      </c>
      <c r="C58" s="48">
        <v>0</v>
      </c>
      <c r="D58" s="48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x14ac:dyDescent="0.2">
      <c r="A59" s="4"/>
      <c r="B59" s="8" t="s">
        <v>101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4"/>
      <c r="B60" s="8" t="s">
        <v>102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4"/>
      <c r="B61" s="8" t="s">
        <v>103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4"/>
      <c r="B62" s="8" t="s">
        <v>104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4"/>
      <c r="B63" s="8" t="s">
        <v>105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4"/>
      <c r="B64" s="8" t="s">
        <v>106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37" t="s">
        <v>57</v>
      </c>
      <c r="B65" s="6"/>
      <c r="C65" s="48">
        <v>0</v>
      </c>
      <c r="D65" s="48">
        <v>0</v>
      </c>
      <c r="E65" s="12">
        <v>0</v>
      </c>
      <c r="F65" s="12">
        <v>0</v>
      </c>
      <c r="G65" s="12">
        <v>0</v>
      </c>
      <c r="H65" s="12">
        <v>0</v>
      </c>
    </row>
    <row r="66" spans="1:8" x14ac:dyDescent="0.2">
      <c r="A66" s="4"/>
      <c r="B66" s="8" t="s">
        <v>27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4"/>
      <c r="B67" s="8" t="s">
        <v>28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4"/>
      <c r="B68" s="8" t="s">
        <v>29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</row>
    <row r="69" spans="1:8" x14ac:dyDescent="0.2">
      <c r="A69" s="37" t="s">
        <v>58</v>
      </c>
      <c r="B69" s="6"/>
      <c r="C69" s="48">
        <v>0</v>
      </c>
      <c r="D69" s="48">
        <v>0</v>
      </c>
      <c r="E69" s="12">
        <v>0</v>
      </c>
      <c r="F69" s="12">
        <v>0</v>
      </c>
      <c r="G69" s="12">
        <v>0</v>
      </c>
      <c r="H69" s="12">
        <v>0</v>
      </c>
    </row>
    <row r="70" spans="1:8" x14ac:dyDescent="0.2">
      <c r="A70" s="4"/>
      <c r="B70" s="8" t="s">
        <v>107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x14ac:dyDescent="0.2">
      <c r="A71" s="4"/>
      <c r="B71" s="8" t="s">
        <v>108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x14ac:dyDescent="0.2">
      <c r="A72" s="4"/>
      <c r="B72" s="8" t="s">
        <v>109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4"/>
      <c r="B73" s="8" t="s">
        <v>110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4"/>
      <c r="B74" s="8" t="s">
        <v>111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4"/>
      <c r="B75" s="8" t="s">
        <v>112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5"/>
      <c r="B76" s="9" t="s">
        <v>113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8" x14ac:dyDescent="0.2">
      <c r="A77" s="7"/>
      <c r="B77" s="10" t="s">
        <v>42</v>
      </c>
      <c r="C77" s="14">
        <v>9755908.0200000014</v>
      </c>
      <c r="D77" s="14">
        <v>194622.27999999997</v>
      </c>
      <c r="E77" s="14">
        <v>9950530.2999999989</v>
      </c>
      <c r="F77" s="14">
        <v>1653015.7000000002</v>
      </c>
      <c r="G77" s="14">
        <v>1616189.7</v>
      </c>
      <c r="H77" s="14">
        <v>8297514.5999999996</v>
      </c>
    </row>
    <row r="78" spans="1:8" x14ac:dyDescent="0.2">
      <c r="D78" s="67"/>
      <c r="E78" s="67"/>
    </row>
    <row r="79" spans="1:8" x14ac:dyDescent="0.2">
      <c r="D79" s="67"/>
      <c r="E79" s="67"/>
    </row>
    <row r="80" spans="1:8" x14ac:dyDescent="0.2">
      <c r="A80" s="42" t="s">
        <v>117</v>
      </c>
      <c r="E80" s="67"/>
      <c r="H80" s="67"/>
    </row>
  </sheetData>
  <sheetProtection formatCells="0" formatColumns="0" formatRows="0" autoFilter="0"/>
  <protectedRanges>
    <protectedRange sqref="A80" name="Rango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C19" sqref="C19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13" style="1" bestFit="1" customWidth="1"/>
    <col min="4" max="8" width="18.33203125" style="1" customWidth="1"/>
    <col min="9" max="10" width="12.33203125" style="1" bestFit="1" customWidth="1"/>
    <col min="11" max="16384" width="12" style="1"/>
  </cols>
  <sheetData>
    <row r="1" spans="1:10" ht="62.25" customHeight="1" x14ac:dyDescent="0.2">
      <c r="A1" s="71" t="s">
        <v>139</v>
      </c>
      <c r="B1" s="71"/>
      <c r="C1" s="71"/>
      <c r="D1" s="71"/>
      <c r="E1" s="71"/>
      <c r="F1" s="71"/>
      <c r="G1" s="71"/>
      <c r="H1" s="71"/>
    </row>
    <row r="2" spans="1:10" x14ac:dyDescent="0.2">
      <c r="A2" s="77" t="s">
        <v>43</v>
      </c>
      <c r="B2" s="78"/>
      <c r="C2" s="72" t="s">
        <v>49</v>
      </c>
      <c r="D2" s="73"/>
      <c r="E2" s="73"/>
      <c r="F2" s="73"/>
      <c r="G2" s="74"/>
      <c r="H2" s="75" t="s">
        <v>48</v>
      </c>
    </row>
    <row r="3" spans="1:10" ht="24.95" customHeight="1" x14ac:dyDescent="0.2">
      <c r="A3" s="79"/>
      <c r="B3" s="80"/>
      <c r="C3" s="38" t="s">
        <v>44</v>
      </c>
      <c r="D3" s="38" t="s">
        <v>114</v>
      </c>
      <c r="E3" s="38" t="s">
        <v>45</v>
      </c>
      <c r="F3" s="38" t="s">
        <v>46</v>
      </c>
      <c r="G3" s="38" t="s">
        <v>47</v>
      </c>
      <c r="H3" s="76"/>
    </row>
    <row r="4" spans="1:10" x14ac:dyDescent="0.2">
      <c r="A4" s="81"/>
      <c r="B4" s="82"/>
      <c r="C4" s="38">
        <v>1</v>
      </c>
      <c r="D4" s="38">
        <v>2</v>
      </c>
      <c r="E4" s="38" t="s">
        <v>115</v>
      </c>
      <c r="F4" s="38">
        <v>4</v>
      </c>
      <c r="G4" s="38">
        <v>5</v>
      </c>
      <c r="H4" s="38" t="s">
        <v>116</v>
      </c>
    </row>
    <row r="5" spans="1:10" x14ac:dyDescent="0.2">
      <c r="A5" s="4"/>
      <c r="B5" s="15"/>
      <c r="C5" s="18"/>
      <c r="D5" s="18"/>
      <c r="E5" s="18"/>
      <c r="F5" s="18"/>
      <c r="G5" s="18"/>
      <c r="H5" s="18"/>
    </row>
    <row r="6" spans="1:10" x14ac:dyDescent="0.2">
      <c r="A6" s="4"/>
      <c r="B6" s="15" t="s">
        <v>0</v>
      </c>
      <c r="C6" s="69">
        <v>9449968.1199999992</v>
      </c>
      <c r="D6" s="69">
        <v>232222.28</v>
      </c>
      <c r="E6" s="69">
        <v>9682190.3999999985</v>
      </c>
      <c r="F6" s="69">
        <v>1653015.7</v>
      </c>
      <c r="G6" s="69">
        <v>1616189.7</v>
      </c>
      <c r="H6" s="69">
        <v>8029174.6999999983</v>
      </c>
      <c r="I6" s="68"/>
    </row>
    <row r="7" spans="1:10" x14ac:dyDescent="0.2">
      <c r="A7" s="4"/>
      <c r="B7" s="15"/>
      <c r="C7" s="69"/>
      <c r="D7" s="69"/>
      <c r="E7" s="69"/>
      <c r="F7" s="69"/>
      <c r="G7" s="69"/>
      <c r="H7" s="69"/>
      <c r="J7" s="68"/>
    </row>
    <row r="8" spans="1:10" x14ac:dyDescent="0.2">
      <c r="A8" s="4"/>
      <c r="B8" s="15" t="s">
        <v>1</v>
      </c>
      <c r="C8" s="69">
        <v>305939.90000000002</v>
      </c>
      <c r="D8" s="69">
        <v>-37600</v>
      </c>
      <c r="E8" s="69">
        <v>268339.90000000002</v>
      </c>
      <c r="F8" s="69">
        <v>0</v>
      </c>
      <c r="G8" s="69">
        <v>0</v>
      </c>
      <c r="H8" s="69">
        <v>268339.90000000002</v>
      </c>
      <c r="I8" s="68"/>
    </row>
    <row r="9" spans="1:10" x14ac:dyDescent="0.2">
      <c r="A9" s="4"/>
      <c r="B9" s="15"/>
      <c r="C9" s="69"/>
      <c r="D9" s="69"/>
      <c r="E9" s="69"/>
      <c r="F9" s="69"/>
      <c r="G9" s="69"/>
      <c r="H9" s="69"/>
    </row>
    <row r="10" spans="1:10" x14ac:dyDescent="0.2">
      <c r="A10" s="4"/>
      <c r="B10" s="15" t="s">
        <v>2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</row>
    <row r="11" spans="1:10" x14ac:dyDescent="0.2">
      <c r="A11" s="4"/>
      <c r="B11" s="15"/>
      <c r="C11" s="69"/>
      <c r="D11" s="69"/>
      <c r="E11" s="69"/>
      <c r="F11" s="69"/>
      <c r="G11" s="69"/>
      <c r="H11" s="69"/>
    </row>
    <row r="12" spans="1:10" x14ac:dyDescent="0.2">
      <c r="A12" s="4"/>
      <c r="B12" s="15" t="s">
        <v>30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</row>
    <row r="13" spans="1:10" x14ac:dyDescent="0.2">
      <c r="A13" s="4"/>
      <c r="B13" s="15"/>
      <c r="C13" s="69"/>
      <c r="D13" s="69"/>
      <c r="E13" s="69"/>
      <c r="F13" s="69"/>
      <c r="G13" s="69"/>
      <c r="H13" s="69"/>
    </row>
    <row r="14" spans="1:10" x14ac:dyDescent="0.2">
      <c r="A14" s="4"/>
      <c r="B14" s="15" t="s">
        <v>27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</row>
    <row r="15" spans="1:10" x14ac:dyDescent="0.2">
      <c r="A15" s="5"/>
      <c r="B15" s="16"/>
      <c r="C15" s="70"/>
      <c r="D15" s="70"/>
      <c r="E15" s="70"/>
      <c r="F15" s="70"/>
      <c r="G15" s="70"/>
      <c r="H15" s="70"/>
    </row>
    <row r="16" spans="1:10" x14ac:dyDescent="0.2">
      <c r="A16" s="17"/>
      <c r="B16" s="10" t="s">
        <v>42</v>
      </c>
      <c r="C16" s="14">
        <v>9755908.0199999996</v>
      </c>
      <c r="D16" s="14">
        <v>194622.28</v>
      </c>
      <c r="E16" s="14">
        <v>9950530.2999999989</v>
      </c>
      <c r="F16" s="14">
        <v>1653015.7</v>
      </c>
      <c r="G16" s="14">
        <v>1616189.7</v>
      </c>
      <c r="H16" s="14">
        <v>8297514.5999999987</v>
      </c>
    </row>
    <row r="18" spans="1:1" x14ac:dyDescent="0.2">
      <c r="A18" s="42" t="s">
        <v>117</v>
      </c>
    </row>
  </sheetData>
  <sheetProtection formatCells="0" formatColumns="0" formatRows="0" autoFilter="0"/>
  <protectedRanges>
    <protectedRange sqref="A18" name="Rango1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workbookViewId="0">
      <selection activeCell="C59" sqref="C59"/>
    </sheetView>
  </sheetViews>
  <sheetFormatPr baseColWidth="10" defaultColWidth="12" defaultRowHeight="11.25" x14ac:dyDescent="0.2"/>
  <cols>
    <col min="1" max="1" width="7" style="1" customWidth="1"/>
    <col min="2" max="2" width="88.83203125" style="1" customWidth="1"/>
    <col min="3" max="3" width="11.6640625" style="1" bestFit="1" customWidth="1"/>
    <col min="4" max="4" width="16.5" style="1" customWidth="1"/>
    <col min="5" max="5" width="15.6640625" style="1" customWidth="1"/>
    <col min="6" max="6" width="14.33203125" style="1" customWidth="1"/>
    <col min="7" max="7" width="13.83203125" style="1" customWidth="1"/>
    <col min="8" max="8" width="18.33203125" style="1" customWidth="1"/>
    <col min="9" max="16384" width="12" style="1"/>
  </cols>
  <sheetData>
    <row r="1" spans="1:10" ht="55.5" customHeight="1" x14ac:dyDescent="0.2">
      <c r="A1" s="71" t="s">
        <v>140</v>
      </c>
      <c r="B1" s="71"/>
      <c r="C1" s="71"/>
      <c r="D1" s="71"/>
      <c r="E1" s="71"/>
      <c r="F1" s="71"/>
      <c r="G1" s="71"/>
      <c r="H1" s="71"/>
    </row>
    <row r="2" spans="1:10" x14ac:dyDescent="0.2">
      <c r="A2" s="77" t="s">
        <v>43</v>
      </c>
      <c r="B2" s="78"/>
      <c r="C2" s="72" t="s">
        <v>49</v>
      </c>
      <c r="D2" s="73"/>
      <c r="E2" s="73"/>
      <c r="F2" s="73"/>
      <c r="G2" s="74"/>
      <c r="H2" s="75" t="s">
        <v>48</v>
      </c>
    </row>
    <row r="3" spans="1:10" ht="24.95" customHeight="1" x14ac:dyDescent="0.2">
      <c r="A3" s="79"/>
      <c r="B3" s="80"/>
      <c r="C3" s="38" t="s">
        <v>44</v>
      </c>
      <c r="D3" s="38" t="s">
        <v>114</v>
      </c>
      <c r="E3" s="38" t="s">
        <v>45</v>
      </c>
      <c r="F3" s="38" t="s">
        <v>46</v>
      </c>
      <c r="G3" s="38" t="s">
        <v>47</v>
      </c>
      <c r="H3" s="76"/>
    </row>
    <row r="4" spans="1:10" x14ac:dyDescent="0.2">
      <c r="A4" s="81"/>
      <c r="B4" s="82"/>
      <c r="C4" s="38">
        <v>1</v>
      </c>
      <c r="D4" s="38">
        <v>2</v>
      </c>
      <c r="E4" s="38" t="s">
        <v>115</v>
      </c>
      <c r="F4" s="38">
        <v>4</v>
      </c>
      <c r="G4" s="38">
        <v>5</v>
      </c>
      <c r="H4" s="38" t="s">
        <v>116</v>
      </c>
    </row>
    <row r="5" spans="1:10" x14ac:dyDescent="0.2">
      <c r="A5" s="24"/>
      <c r="B5" s="21"/>
      <c r="C5" s="25"/>
      <c r="D5" s="25"/>
      <c r="E5" s="25"/>
      <c r="F5" s="25"/>
      <c r="G5" s="25"/>
      <c r="H5" s="25"/>
    </row>
    <row r="6" spans="1:10" x14ac:dyDescent="0.2">
      <c r="A6" s="3" t="s">
        <v>132</v>
      </c>
      <c r="B6" s="19"/>
      <c r="C6" s="12">
        <v>3930711</v>
      </c>
      <c r="D6" s="12">
        <v>0</v>
      </c>
      <c r="E6" s="12">
        <v>3930711</v>
      </c>
      <c r="F6" s="12">
        <v>1442570.77</v>
      </c>
      <c r="G6" s="12">
        <v>1418733.57</v>
      </c>
      <c r="H6" s="12">
        <v>2488140.23</v>
      </c>
      <c r="I6" s="67"/>
      <c r="J6" s="67"/>
    </row>
    <row r="7" spans="1:10" x14ac:dyDescent="0.2">
      <c r="A7" s="3" t="s">
        <v>133</v>
      </c>
      <c r="B7" s="19"/>
      <c r="C7" s="12">
        <v>965281.9</v>
      </c>
      <c r="D7" s="12">
        <v>0</v>
      </c>
      <c r="E7" s="12">
        <v>965281.9</v>
      </c>
      <c r="F7" s="12">
        <v>138055.42000000001</v>
      </c>
      <c r="G7" s="12">
        <v>134320.60999999999</v>
      </c>
      <c r="H7" s="12">
        <v>827226.48</v>
      </c>
      <c r="I7" s="67"/>
    </row>
    <row r="8" spans="1:10" x14ac:dyDescent="0.2">
      <c r="A8" s="3" t="s">
        <v>134</v>
      </c>
      <c r="B8" s="19"/>
      <c r="C8" s="12">
        <v>1398961.12</v>
      </c>
      <c r="D8" s="12">
        <v>-1280000</v>
      </c>
      <c r="E8" s="12">
        <v>118961.12000000011</v>
      </c>
      <c r="F8" s="12">
        <v>0</v>
      </c>
      <c r="G8" s="12">
        <v>0</v>
      </c>
      <c r="H8" s="12">
        <v>118961.12000000011</v>
      </c>
      <c r="I8" s="67"/>
    </row>
    <row r="9" spans="1:10" x14ac:dyDescent="0.2">
      <c r="A9" s="3" t="s">
        <v>135</v>
      </c>
      <c r="B9" s="19"/>
      <c r="C9" s="12">
        <v>400000</v>
      </c>
      <c r="D9" s="12">
        <v>0</v>
      </c>
      <c r="E9" s="12">
        <v>400000</v>
      </c>
      <c r="F9" s="12">
        <v>0</v>
      </c>
      <c r="G9" s="12">
        <v>0</v>
      </c>
      <c r="H9" s="12">
        <v>400000</v>
      </c>
      <c r="I9" s="67"/>
    </row>
    <row r="10" spans="1:10" x14ac:dyDescent="0.2">
      <c r="A10" s="3" t="s">
        <v>136</v>
      </c>
      <c r="B10" s="19"/>
      <c r="C10" s="12">
        <v>3060954</v>
      </c>
      <c r="D10" s="12">
        <v>1474622.28</v>
      </c>
      <c r="E10" s="12">
        <v>4535576.28</v>
      </c>
      <c r="F10" s="12">
        <v>72389.509999999995</v>
      </c>
      <c r="G10" s="12">
        <v>63135.519999999997</v>
      </c>
      <c r="H10" s="12">
        <v>4463186.7700000005</v>
      </c>
      <c r="I10" s="67"/>
    </row>
    <row r="11" spans="1:10" x14ac:dyDescent="0.2">
      <c r="A11" s="3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67"/>
    </row>
    <row r="12" spans="1:10" x14ac:dyDescent="0.2">
      <c r="A12" s="3"/>
      <c r="B12" s="19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67"/>
    </row>
    <row r="13" spans="1:10" x14ac:dyDescent="0.2">
      <c r="A13" s="3"/>
      <c r="B13" s="19"/>
      <c r="C13" s="58"/>
      <c r="D13" s="12"/>
      <c r="E13" s="12"/>
      <c r="F13" s="12"/>
      <c r="G13" s="12"/>
      <c r="H13" s="12"/>
      <c r="I13" s="67"/>
    </row>
    <row r="14" spans="1:10" x14ac:dyDescent="0.2">
      <c r="A14" s="3"/>
      <c r="B14" s="22"/>
      <c r="C14" s="13"/>
      <c r="D14" s="13"/>
      <c r="E14" s="13"/>
      <c r="F14" s="13"/>
      <c r="G14" s="13"/>
      <c r="H14" s="13"/>
      <c r="I14" s="67"/>
    </row>
    <row r="15" spans="1:10" x14ac:dyDescent="0.2">
      <c r="A15" s="23"/>
      <c r="B15" s="36" t="s">
        <v>42</v>
      </c>
      <c r="C15" s="20">
        <v>9755908.0199999996</v>
      </c>
      <c r="D15" s="20">
        <v>194622.28000000003</v>
      </c>
      <c r="E15" s="20">
        <v>9950530.3000000007</v>
      </c>
      <c r="F15" s="20">
        <v>1653015.7</v>
      </c>
      <c r="G15" s="20">
        <v>1616189.7000000002</v>
      </c>
      <c r="H15" s="20">
        <v>8297514.6000000006</v>
      </c>
      <c r="I15" s="67"/>
    </row>
    <row r="16" spans="1:10" ht="17.25" customHeight="1" x14ac:dyDescent="0.2"/>
    <row r="17" spans="1:8" ht="42.75" customHeight="1" x14ac:dyDescent="0.2">
      <c r="A17" s="83" t="s">
        <v>142</v>
      </c>
      <c r="B17" s="83"/>
      <c r="C17" s="83"/>
      <c r="D17" s="83"/>
      <c r="E17" s="83"/>
      <c r="F17" s="83"/>
      <c r="G17" s="83"/>
      <c r="H17" s="83"/>
    </row>
    <row r="19" spans="1:8" x14ac:dyDescent="0.2">
      <c r="A19" s="77" t="s">
        <v>43</v>
      </c>
      <c r="B19" s="78"/>
      <c r="C19" s="72" t="s">
        <v>49</v>
      </c>
      <c r="D19" s="73"/>
      <c r="E19" s="73"/>
      <c r="F19" s="73"/>
      <c r="G19" s="74"/>
      <c r="H19" s="75" t="s">
        <v>48</v>
      </c>
    </row>
    <row r="20" spans="1:8" ht="26.25" customHeight="1" x14ac:dyDescent="0.2">
      <c r="A20" s="79"/>
      <c r="B20" s="80"/>
      <c r="C20" s="38" t="s">
        <v>44</v>
      </c>
      <c r="D20" s="38" t="s">
        <v>114</v>
      </c>
      <c r="E20" s="38" t="s">
        <v>45</v>
      </c>
      <c r="F20" s="38" t="s">
        <v>46</v>
      </c>
      <c r="G20" s="38" t="s">
        <v>47</v>
      </c>
      <c r="H20" s="76"/>
    </row>
    <row r="21" spans="1:8" x14ac:dyDescent="0.2">
      <c r="A21" s="79"/>
      <c r="B21" s="80"/>
      <c r="C21" s="38">
        <v>1</v>
      </c>
      <c r="D21" s="38">
        <v>2</v>
      </c>
      <c r="E21" s="38" t="s">
        <v>115</v>
      </c>
      <c r="F21" s="38">
        <v>4</v>
      </c>
      <c r="G21" s="38">
        <v>5</v>
      </c>
      <c r="H21" s="38" t="s">
        <v>116</v>
      </c>
    </row>
    <row r="22" spans="1:8" x14ac:dyDescent="0.2">
      <c r="A22" s="24"/>
      <c r="B22" s="60"/>
      <c r="C22" s="57"/>
      <c r="D22" s="51"/>
      <c r="E22" s="51"/>
      <c r="F22" s="51"/>
      <c r="G22" s="51"/>
      <c r="H22" s="51"/>
    </row>
    <row r="23" spans="1:8" x14ac:dyDescent="0.2">
      <c r="A23" s="3" t="s">
        <v>121</v>
      </c>
      <c r="B23" s="61"/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2">
        <v>0</v>
      </c>
    </row>
    <row r="24" spans="1:8" x14ac:dyDescent="0.2">
      <c r="A24" s="3" t="s">
        <v>122</v>
      </c>
      <c r="B24" s="61"/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2">
        <v>0</v>
      </c>
    </row>
    <row r="25" spans="1:8" x14ac:dyDescent="0.2">
      <c r="A25" s="3" t="s">
        <v>123</v>
      </c>
      <c r="B25" s="61"/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2">
        <v>0</v>
      </c>
    </row>
    <row r="26" spans="1:8" x14ac:dyDescent="0.2">
      <c r="A26" s="3" t="s">
        <v>124</v>
      </c>
      <c r="B26" s="61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2">
        <v>0</v>
      </c>
    </row>
    <row r="27" spans="1:8" x14ac:dyDescent="0.2">
      <c r="A27" s="55"/>
      <c r="B27" s="62"/>
      <c r="C27" s="59"/>
      <c r="D27" s="53"/>
      <c r="E27" s="53"/>
      <c r="F27" s="53"/>
      <c r="G27" s="53"/>
      <c r="H27" s="53"/>
    </row>
    <row r="28" spans="1:8" x14ac:dyDescent="0.2">
      <c r="A28" s="55"/>
      <c r="B28" s="10" t="s">
        <v>42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ht="22.5" customHeight="1" x14ac:dyDescent="0.2"/>
    <row r="30" spans="1:8" ht="41.25" customHeight="1" x14ac:dyDescent="0.2">
      <c r="A30" s="83" t="s">
        <v>141</v>
      </c>
      <c r="B30" s="83"/>
      <c r="C30" s="83"/>
      <c r="D30" s="83"/>
      <c r="E30" s="83"/>
      <c r="F30" s="83"/>
      <c r="G30" s="83"/>
      <c r="H30" s="83"/>
    </row>
    <row r="31" spans="1:8" x14ac:dyDescent="0.2">
      <c r="A31" s="77" t="s">
        <v>43</v>
      </c>
      <c r="B31" s="78"/>
      <c r="C31" s="72" t="s">
        <v>49</v>
      </c>
      <c r="D31" s="73"/>
      <c r="E31" s="73"/>
      <c r="F31" s="73"/>
      <c r="G31" s="74"/>
      <c r="H31" s="75" t="s">
        <v>48</v>
      </c>
    </row>
    <row r="32" spans="1:8" ht="25.5" customHeight="1" x14ac:dyDescent="0.2">
      <c r="A32" s="79"/>
      <c r="B32" s="80"/>
      <c r="C32" s="38" t="s">
        <v>44</v>
      </c>
      <c r="D32" s="38" t="s">
        <v>114</v>
      </c>
      <c r="E32" s="38" t="s">
        <v>45</v>
      </c>
      <c r="F32" s="38" t="s">
        <v>46</v>
      </c>
      <c r="G32" s="38" t="s">
        <v>47</v>
      </c>
      <c r="H32" s="76"/>
    </row>
    <row r="33" spans="1:8" x14ac:dyDescent="0.2">
      <c r="A33" s="81"/>
      <c r="B33" s="82"/>
      <c r="C33" s="38">
        <v>1</v>
      </c>
      <c r="D33" s="38">
        <v>2</v>
      </c>
      <c r="E33" s="38" t="s">
        <v>115</v>
      </c>
      <c r="F33" s="38">
        <v>4</v>
      </c>
      <c r="G33" s="38">
        <v>5</v>
      </c>
      <c r="H33" s="38" t="s">
        <v>116</v>
      </c>
    </row>
    <row r="34" spans="1:8" ht="5.25" customHeight="1" x14ac:dyDescent="0.2">
      <c r="A34" s="24"/>
      <c r="B34" s="50"/>
      <c r="C34" s="51"/>
      <c r="D34" s="51"/>
      <c r="E34" s="51"/>
      <c r="F34" s="51"/>
      <c r="G34" s="51"/>
      <c r="H34" s="51"/>
    </row>
    <row r="35" spans="1:8" ht="16.5" customHeight="1" x14ac:dyDescent="0.2">
      <c r="A35" s="3" t="s">
        <v>125</v>
      </c>
      <c r="B35" s="54"/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</row>
    <row r="36" spans="1:8" ht="7.5" customHeight="1" x14ac:dyDescent="0.2">
      <c r="A36" s="3"/>
      <c r="B36" s="54"/>
      <c r="C36" s="52"/>
      <c r="D36" s="52"/>
      <c r="E36" s="52"/>
      <c r="F36" s="52"/>
      <c r="G36" s="52"/>
      <c r="H36" s="52"/>
    </row>
    <row r="37" spans="1:8" x14ac:dyDescent="0.2">
      <c r="A37" s="3" t="s">
        <v>126</v>
      </c>
      <c r="B37" s="54"/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</row>
    <row r="38" spans="1:8" ht="4.5" customHeight="1" x14ac:dyDescent="0.2">
      <c r="A38" s="3"/>
      <c r="B38" s="54"/>
      <c r="C38" s="52"/>
      <c r="D38" s="52"/>
      <c r="E38" s="63"/>
      <c r="F38" s="65"/>
      <c r="G38" s="65"/>
      <c r="H38" s="52"/>
    </row>
    <row r="39" spans="1:8" x14ac:dyDescent="0.2">
      <c r="A39" s="3" t="s">
        <v>127</v>
      </c>
      <c r="B39" s="54"/>
      <c r="C39" s="48">
        <v>0</v>
      </c>
      <c r="D39" s="48">
        <v>0</v>
      </c>
      <c r="E39" s="64">
        <v>0</v>
      </c>
      <c r="F39" s="66">
        <v>0</v>
      </c>
      <c r="G39" s="66">
        <v>0</v>
      </c>
      <c r="H39" s="48">
        <v>0</v>
      </c>
    </row>
    <row r="40" spans="1:8" ht="7.5" customHeight="1" x14ac:dyDescent="0.2">
      <c r="A40" s="3"/>
      <c r="B40" s="54"/>
      <c r="C40" s="52"/>
      <c r="D40" s="52"/>
      <c r="E40" s="63"/>
      <c r="F40" s="65"/>
      <c r="G40" s="65"/>
      <c r="H40" s="52"/>
    </row>
    <row r="41" spans="1:8" x14ac:dyDescent="0.2">
      <c r="A41" s="3" t="s">
        <v>128</v>
      </c>
      <c r="B41" s="54"/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</row>
    <row r="42" spans="1:8" ht="6.75" customHeight="1" x14ac:dyDescent="0.2">
      <c r="A42" s="3"/>
      <c r="B42" s="54"/>
      <c r="C42" s="52"/>
      <c r="D42" s="52"/>
      <c r="E42" s="52"/>
      <c r="F42" s="52"/>
      <c r="G42" s="52"/>
      <c r="H42" s="52"/>
    </row>
    <row r="43" spans="1:8" x14ac:dyDescent="0.2">
      <c r="A43" s="3" t="s">
        <v>129</v>
      </c>
      <c r="B43" s="54"/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</row>
    <row r="44" spans="1:8" ht="5.25" customHeight="1" x14ac:dyDescent="0.2">
      <c r="A44" s="3"/>
      <c r="B44" s="54"/>
      <c r="C44" s="52"/>
      <c r="D44" s="52"/>
      <c r="E44" s="52"/>
      <c r="F44" s="52"/>
      <c r="G44" s="52"/>
      <c r="H44" s="52"/>
    </row>
    <row r="45" spans="1:8" x14ac:dyDescent="0.2">
      <c r="A45" s="3" t="s">
        <v>130</v>
      </c>
      <c r="B45" s="54"/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</row>
    <row r="46" spans="1:8" ht="7.5" customHeight="1" x14ac:dyDescent="0.2">
      <c r="A46" s="3"/>
      <c r="B46" s="54"/>
      <c r="C46" s="52"/>
      <c r="D46" s="52"/>
      <c r="E46" s="52"/>
      <c r="F46" s="52"/>
      <c r="G46" s="52"/>
      <c r="H46" s="52"/>
    </row>
    <row r="47" spans="1:8" x14ac:dyDescent="0.2">
      <c r="A47" s="3" t="s">
        <v>131</v>
      </c>
      <c r="B47" s="54"/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</row>
    <row r="48" spans="1:8" ht="5.25" customHeight="1" x14ac:dyDescent="0.2">
      <c r="A48" s="55"/>
      <c r="B48" s="56"/>
      <c r="C48" s="53"/>
      <c r="D48" s="53"/>
      <c r="E48" s="53"/>
      <c r="F48" s="53"/>
      <c r="G48" s="53"/>
      <c r="H48" s="53"/>
    </row>
    <row r="49" spans="1:8" x14ac:dyDescent="0.2">
      <c r="A49" s="23"/>
      <c r="B49" s="36" t="s">
        <v>42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</row>
    <row r="50" spans="1:8" x14ac:dyDescent="0.2">
      <c r="B50" s="42" t="s">
        <v>117</v>
      </c>
    </row>
  </sheetData>
  <sheetProtection formatCells="0" formatColumns="0" formatRows="0" insertRows="0" deleteRows="0" autoFilter="0"/>
  <protectedRanges>
    <protectedRange sqref="B50" name="Rango1"/>
  </protectedRanges>
  <mergeCells count="12">
    <mergeCell ref="A30:H30"/>
    <mergeCell ref="A31:B33"/>
    <mergeCell ref="C31:G31"/>
    <mergeCell ref="H31:H32"/>
    <mergeCell ref="A1:H1"/>
    <mergeCell ref="A2:B4"/>
    <mergeCell ref="C2:G2"/>
    <mergeCell ref="H2:H3"/>
    <mergeCell ref="A17:H17"/>
    <mergeCell ref="A19:B21"/>
    <mergeCell ref="C19:G19"/>
    <mergeCell ref="H19:H20"/>
  </mergeCells>
  <printOptions horizontalCentered="1"/>
  <pageMargins left="0.59055118110236227" right="0.59055118110236227" top="0" bottom="0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activeCell="A2" sqref="A2:B4"/>
    </sheetView>
  </sheetViews>
  <sheetFormatPr baseColWidth="10" defaultColWidth="12" defaultRowHeight="11.25" x14ac:dyDescent="0.2"/>
  <cols>
    <col min="1" max="1" width="4.83203125" style="2" customWidth="1"/>
    <col min="2" max="2" width="63.5" style="2" customWidth="1"/>
    <col min="3" max="3" width="11.6640625" style="2" bestFit="1" customWidth="1"/>
    <col min="4" max="4" width="18.33203125" style="2" customWidth="1"/>
    <col min="5" max="5" width="15" style="2" customWidth="1"/>
    <col min="6" max="7" width="11.6640625" style="2" bestFit="1" customWidth="1"/>
    <col min="8" max="8" width="12.5" style="2" bestFit="1" customWidth="1"/>
    <col min="9" max="16384" width="12" style="2"/>
  </cols>
  <sheetData>
    <row r="1" spans="1:8" ht="60" customHeight="1" x14ac:dyDescent="0.2">
      <c r="A1" s="71" t="s">
        <v>143</v>
      </c>
      <c r="B1" s="71"/>
      <c r="C1" s="71"/>
      <c r="D1" s="71"/>
      <c r="E1" s="71"/>
      <c r="F1" s="71"/>
      <c r="G1" s="71"/>
      <c r="H1" s="71"/>
    </row>
    <row r="2" spans="1:8" x14ac:dyDescent="0.2">
      <c r="A2" s="77" t="s">
        <v>43</v>
      </c>
      <c r="B2" s="78"/>
      <c r="C2" s="72" t="s">
        <v>49</v>
      </c>
      <c r="D2" s="73"/>
      <c r="E2" s="73"/>
      <c r="F2" s="73"/>
      <c r="G2" s="74"/>
      <c r="H2" s="75" t="s">
        <v>48</v>
      </c>
    </row>
    <row r="3" spans="1:8" ht="24.95" customHeight="1" x14ac:dyDescent="0.2">
      <c r="A3" s="79"/>
      <c r="B3" s="80"/>
      <c r="C3" s="39" t="s">
        <v>44</v>
      </c>
      <c r="D3" s="40" t="s">
        <v>114</v>
      </c>
      <c r="E3" s="40" t="s">
        <v>45</v>
      </c>
      <c r="F3" s="40" t="s">
        <v>46</v>
      </c>
      <c r="G3" s="41" t="s">
        <v>47</v>
      </c>
      <c r="H3" s="76"/>
    </row>
    <row r="4" spans="1:8" x14ac:dyDescent="0.2">
      <c r="A4" s="81"/>
      <c r="B4" s="82"/>
      <c r="C4" s="39">
        <v>1</v>
      </c>
      <c r="D4" s="40">
        <v>2</v>
      </c>
      <c r="E4" s="40" t="s">
        <v>115</v>
      </c>
      <c r="F4" s="40">
        <v>4</v>
      </c>
      <c r="G4" s="41">
        <v>5</v>
      </c>
      <c r="H4" s="38" t="s">
        <v>116</v>
      </c>
    </row>
    <row r="5" spans="1:8" x14ac:dyDescent="0.2">
      <c r="A5" s="33"/>
      <c r="B5" s="34"/>
      <c r="C5" s="11"/>
      <c r="D5" s="11"/>
      <c r="E5" s="11"/>
      <c r="F5" s="11"/>
      <c r="G5" s="11"/>
      <c r="H5" s="11"/>
    </row>
    <row r="6" spans="1:8" x14ac:dyDescent="0.2">
      <c r="A6" s="30" t="s">
        <v>8</v>
      </c>
      <c r="B6" s="28"/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</row>
    <row r="7" spans="1:8" x14ac:dyDescent="0.2">
      <c r="A7" s="27"/>
      <c r="B7" s="31" t="s">
        <v>31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x14ac:dyDescent="0.2">
      <c r="A8" s="27"/>
      <c r="B8" s="31" t="s">
        <v>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x14ac:dyDescent="0.2">
      <c r="A9" s="27"/>
      <c r="B9" s="31" t="s">
        <v>32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">
      <c r="A10" s="27"/>
      <c r="B10" s="31" t="s">
        <v>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x14ac:dyDescent="0.2">
      <c r="A11" s="27"/>
      <c r="B11" s="31" t="s">
        <v>15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7"/>
      <c r="B12" s="31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27"/>
      <c r="B13" s="31" t="s">
        <v>33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x14ac:dyDescent="0.2">
      <c r="A14" s="27"/>
      <c r="B14" s="31" t="s">
        <v>11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2">
      <c r="A15" s="29"/>
      <c r="B15" s="31"/>
      <c r="C15" s="12"/>
      <c r="D15" s="12"/>
      <c r="E15" s="12"/>
      <c r="F15" s="12"/>
      <c r="G15" s="12"/>
      <c r="H15" s="12"/>
    </row>
    <row r="16" spans="1:8" x14ac:dyDescent="0.2">
      <c r="A16" s="30" t="s">
        <v>12</v>
      </c>
      <c r="B16" s="32"/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</row>
    <row r="17" spans="1:8" x14ac:dyDescent="0.2">
      <c r="A17" s="27"/>
      <c r="B17" s="31" t="s">
        <v>34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x14ac:dyDescent="0.2">
      <c r="A18" s="27"/>
      <c r="B18" s="31" t="s">
        <v>18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x14ac:dyDescent="0.2">
      <c r="A19" s="27"/>
      <c r="B19" s="31" t="s">
        <v>13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x14ac:dyDescent="0.2">
      <c r="A20" s="27"/>
      <c r="B20" s="31" t="s">
        <v>35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x14ac:dyDescent="0.2">
      <c r="A21" s="27"/>
      <c r="B21" s="31" t="s">
        <v>36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">
      <c r="A22" s="27"/>
      <c r="B22" s="31" t="s">
        <v>37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x14ac:dyDescent="0.2">
      <c r="A23" s="27"/>
      <c r="B23" s="31" t="s">
        <v>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x14ac:dyDescent="0.2">
      <c r="A24" s="29"/>
      <c r="B24" s="31"/>
      <c r="C24" s="12"/>
      <c r="D24" s="12"/>
      <c r="E24" s="12"/>
      <c r="F24" s="12"/>
      <c r="G24" s="12"/>
      <c r="H24" s="12"/>
    </row>
    <row r="25" spans="1:8" x14ac:dyDescent="0.2">
      <c r="A25" s="30" t="s">
        <v>38</v>
      </c>
      <c r="B25" s="32"/>
      <c r="C25" s="12">
        <f t="shared" ref="C25:H25" si="0">SUM(C26:C34)</f>
        <v>9755908.0199999996</v>
      </c>
      <c r="D25" s="12">
        <f t="shared" si="0"/>
        <v>194622.28</v>
      </c>
      <c r="E25" s="12">
        <f t="shared" si="0"/>
        <v>9950530.2999999989</v>
      </c>
      <c r="F25" s="12">
        <f t="shared" si="0"/>
        <v>1653015.7</v>
      </c>
      <c r="G25" s="12">
        <f t="shared" si="0"/>
        <v>1616189.7</v>
      </c>
      <c r="H25" s="12">
        <f t="shared" si="0"/>
        <v>8297514.5999999987</v>
      </c>
    </row>
    <row r="26" spans="1:8" x14ac:dyDescent="0.2">
      <c r="A26" s="27"/>
      <c r="B26" s="31" t="s">
        <v>19</v>
      </c>
      <c r="C26" s="12">
        <v>0</v>
      </c>
      <c r="D26" s="12">
        <v>0</v>
      </c>
      <c r="E26" s="12">
        <f>C26+D26</f>
        <v>0</v>
      </c>
      <c r="F26" s="12">
        <v>0</v>
      </c>
      <c r="G26" s="12">
        <v>0</v>
      </c>
      <c r="H26" s="12">
        <f t="shared" ref="H26:H34" si="1">E26-F26</f>
        <v>0</v>
      </c>
    </row>
    <row r="27" spans="1:8" x14ac:dyDescent="0.2">
      <c r="A27" s="27"/>
      <c r="B27" s="31" t="s">
        <v>16</v>
      </c>
      <c r="C27" s="12">
        <v>0</v>
      </c>
      <c r="D27" s="12">
        <v>0</v>
      </c>
      <c r="E27" s="12">
        <f t="shared" ref="E27:E34" si="2">C27+D27</f>
        <v>0</v>
      </c>
      <c r="F27" s="12">
        <v>0</v>
      </c>
      <c r="G27" s="12">
        <v>0</v>
      </c>
      <c r="H27" s="12">
        <f t="shared" si="1"/>
        <v>0</v>
      </c>
    </row>
    <row r="28" spans="1:8" x14ac:dyDescent="0.2">
      <c r="A28" s="27"/>
      <c r="B28" s="31" t="s">
        <v>20</v>
      </c>
      <c r="C28" s="12">
        <v>0</v>
      </c>
      <c r="D28" s="12">
        <v>0</v>
      </c>
      <c r="E28" s="12">
        <f t="shared" si="2"/>
        <v>0</v>
      </c>
      <c r="F28" s="12">
        <v>0</v>
      </c>
      <c r="G28" s="12">
        <v>0</v>
      </c>
      <c r="H28" s="12">
        <f t="shared" si="1"/>
        <v>0</v>
      </c>
    </row>
    <row r="29" spans="1:8" x14ac:dyDescent="0.2">
      <c r="A29" s="27"/>
      <c r="B29" s="31" t="s">
        <v>39</v>
      </c>
      <c r="C29" s="12">
        <v>0</v>
      </c>
      <c r="D29" s="12">
        <v>0</v>
      </c>
      <c r="E29" s="12">
        <f t="shared" si="2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7"/>
      <c r="B30" s="31" t="s">
        <v>14</v>
      </c>
      <c r="C30" s="12">
        <v>0</v>
      </c>
      <c r="D30" s="12">
        <v>0</v>
      </c>
      <c r="E30" s="12">
        <f t="shared" si="2"/>
        <v>0</v>
      </c>
      <c r="F30" s="12">
        <v>0</v>
      </c>
      <c r="G30" s="12">
        <v>0</v>
      </c>
      <c r="H30" s="12">
        <f t="shared" si="1"/>
        <v>0</v>
      </c>
    </row>
    <row r="31" spans="1:8" x14ac:dyDescent="0.2">
      <c r="A31" s="27"/>
      <c r="B31" s="31" t="s">
        <v>5</v>
      </c>
      <c r="C31" s="12">
        <v>0</v>
      </c>
      <c r="D31" s="12">
        <v>0</v>
      </c>
      <c r="E31" s="12">
        <f t="shared" si="2"/>
        <v>0</v>
      </c>
      <c r="F31" s="12">
        <v>0</v>
      </c>
      <c r="G31" s="12">
        <v>0</v>
      </c>
      <c r="H31" s="12">
        <f t="shared" si="1"/>
        <v>0</v>
      </c>
    </row>
    <row r="32" spans="1:8" x14ac:dyDescent="0.2">
      <c r="A32" s="27"/>
      <c r="B32" s="31" t="s">
        <v>6</v>
      </c>
      <c r="C32" s="12">
        <v>9755908.0199999996</v>
      </c>
      <c r="D32" s="12">
        <v>194622.28</v>
      </c>
      <c r="E32" s="12">
        <f t="shared" si="2"/>
        <v>9950530.2999999989</v>
      </c>
      <c r="F32" s="12">
        <v>1653015.7</v>
      </c>
      <c r="G32" s="12">
        <v>1616189.7</v>
      </c>
      <c r="H32" s="12">
        <f t="shared" si="1"/>
        <v>8297514.5999999987</v>
      </c>
    </row>
    <row r="33" spans="1:8" x14ac:dyDescent="0.2">
      <c r="A33" s="27"/>
      <c r="B33" s="31" t="s">
        <v>40</v>
      </c>
      <c r="C33" s="12">
        <v>0</v>
      </c>
      <c r="D33" s="12">
        <v>0</v>
      </c>
      <c r="E33" s="12">
        <f t="shared" si="2"/>
        <v>0</v>
      </c>
      <c r="F33" s="12">
        <v>0</v>
      </c>
      <c r="G33" s="12">
        <v>0</v>
      </c>
      <c r="H33" s="12">
        <f t="shared" si="1"/>
        <v>0</v>
      </c>
    </row>
    <row r="34" spans="1:8" x14ac:dyDescent="0.2">
      <c r="A34" s="27"/>
      <c r="B34" s="31" t="s">
        <v>21</v>
      </c>
      <c r="C34" s="12">
        <v>0</v>
      </c>
      <c r="D34" s="12">
        <v>0</v>
      </c>
      <c r="E34" s="12">
        <f t="shared" si="2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9"/>
      <c r="B35" s="31"/>
      <c r="C35" s="12"/>
      <c r="D35" s="12"/>
      <c r="E35" s="12"/>
      <c r="F35" s="12"/>
      <c r="G35" s="12"/>
      <c r="H35" s="12"/>
    </row>
    <row r="36" spans="1:8" x14ac:dyDescent="0.2">
      <c r="A36" s="30" t="s">
        <v>22</v>
      </c>
      <c r="B36" s="32"/>
      <c r="C36" s="12">
        <f t="shared" ref="C36:H36" si="3">SUM(C37:C40)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  <c r="H36" s="12">
        <f t="shared" si="3"/>
        <v>0</v>
      </c>
    </row>
    <row r="37" spans="1:8" x14ac:dyDescent="0.2">
      <c r="A37" s="27"/>
      <c r="B37" s="31" t="s">
        <v>41</v>
      </c>
      <c r="C37" s="12">
        <v>0</v>
      </c>
      <c r="D37" s="12">
        <v>0</v>
      </c>
      <c r="E37" s="12">
        <f>C37+D37</f>
        <v>0</v>
      </c>
      <c r="F37" s="12">
        <v>0</v>
      </c>
      <c r="G37" s="12">
        <v>0</v>
      </c>
      <c r="H37" s="12">
        <f t="shared" ref="H37:H40" si="4">E37-F37</f>
        <v>0</v>
      </c>
    </row>
    <row r="38" spans="1:8" ht="12.75" customHeight="1" x14ac:dyDescent="0.2">
      <c r="A38" s="27"/>
      <c r="B38" s="31" t="s">
        <v>17</v>
      </c>
      <c r="C38" s="12">
        <v>0</v>
      </c>
      <c r="D38" s="12">
        <v>0</v>
      </c>
      <c r="E38" s="12">
        <f t="shared" ref="E38:E40" si="5">C38+D38</f>
        <v>0</v>
      </c>
      <c r="F38" s="12">
        <v>0</v>
      </c>
      <c r="G38" s="12">
        <v>0</v>
      </c>
      <c r="H38" s="12">
        <f t="shared" si="4"/>
        <v>0</v>
      </c>
    </row>
    <row r="39" spans="1:8" x14ac:dyDescent="0.2">
      <c r="A39" s="27"/>
      <c r="B39" s="31" t="s">
        <v>23</v>
      </c>
      <c r="C39" s="12">
        <v>0</v>
      </c>
      <c r="D39" s="12">
        <v>0</v>
      </c>
      <c r="E39" s="12">
        <f t="shared" si="5"/>
        <v>0</v>
      </c>
      <c r="F39" s="12">
        <v>0</v>
      </c>
      <c r="G39" s="12">
        <v>0</v>
      </c>
      <c r="H39" s="12">
        <f t="shared" si="4"/>
        <v>0</v>
      </c>
    </row>
    <row r="40" spans="1:8" x14ac:dyDescent="0.2">
      <c r="A40" s="27"/>
      <c r="B40" s="31" t="s">
        <v>7</v>
      </c>
      <c r="C40" s="12">
        <v>0</v>
      </c>
      <c r="D40" s="12">
        <v>0</v>
      </c>
      <c r="E40" s="12">
        <f t="shared" si="5"/>
        <v>0</v>
      </c>
      <c r="F40" s="12">
        <v>0</v>
      </c>
      <c r="G40" s="12">
        <v>0</v>
      </c>
      <c r="H40" s="12">
        <f t="shared" si="4"/>
        <v>0</v>
      </c>
    </row>
    <row r="41" spans="1:8" x14ac:dyDescent="0.2">
      <c r="A41" s="29"/>
      <c r="B41" s="31"/>
      <c r="C41" s="12"/>
      <c r="D41" s="12"/>
      <c r="E41" s="12"/>
      <c r="F41" s="12"/>
      <c r="G41" s="12"/>
      <c r="H41" s="12"/>
    </row>
    <row r="42" spans="1:8" x14ac:dyDescent="0.2">
      <c r="A42" s="35"/>
      <c r="B42" s="36" t="s">
        <v>42</v>
      </c>
      <c r="C42" s="20">
        <f t="shared" ref="C42:H42" si="6">SUM(C36+C25+C16+C6)</f>
        <v>9755908.0199999996</v>
      </c>
      <c r="D42" s="20">
        <f t="shared" si="6"/>
        <v>194622.28</v>
      </c>
      <c r="E42" s="20">
        <f t="shared" si="6"/>
        <v>9950530.2999999989</v>
      </c>
      <c r="F42" s="20">
        <f t="shared" si="6"/>
        <v>1653015.7</v>
      </c>
      <c r="G42" s="20">
        <f t="shared" si="6"/>
        <v>1616189.7</v>
      </c>
      <c r="H42" s="20">
        <f t="shared" si="6"/>
        <v>8297514.5999999987</v>
      </c>
    </row>
    <row r="43" spans="1:8" x14ac:dyDescent="0.2">
      <c r="A43" s="26"/>
      <c r="B43" s="26"/>
      <c r="C43" s="26"/>
      <c r="D43" s="26"/>
      <c r="E43" s="26"/>
      <c r="F43" s="26"/>
      <c r="G43" s="26"/>
      <c r="H43" s="26"/>
    </row>
    <row r="44" spans="1:8" x14ac:dyDescent="0.2">
      <c r="A44" s="26"/>
      <c r="B44" s="42" t="s">
        <v>117</v>
      </c>
      <c r="C44" s="26"/>
      <c r="D44" s="26"/>
      <c r="E44" s="26"/>
      <c r="F44" s="26"/>
      <c r="G44" s="26"/>
      <c r="H44" s="26"/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7" spans="1:8" x14ac:dyDescent="0.2">
      <c r="B47" s="43" t="s">
        <v>118</v>
      </c>
      <c r="C47" s="44"/>
      <c r="D47" s="45"/>
      <c r="E47" s="46" t="s">
        <v>137</v>
      </c>
      <c r="F47" s="47"/>
    </row>
    <row r="48" spans="1:8" x14ac:dyDescent="0.2">
      <c r="B48" s="43" t="s">
        <v>120</v>
      </c>
      <c r="C48" s="44"/>
      <c r="D48" s="45"/>
      <c r="E48" s="46" t="s">
        <v>119</v>
      </c>
      <c r="F48" s="47"/>
    </row>
  </sheetData>
  <sheetProtection formatCells="0" formatColumns="0" formatRows="0" autoFilter="0"/>
  <protectedRanges>
    <protectedRange sqref="B44" name="Rango1"/>
    <protectedRange sqref="B47:F48" name="Rango1_1"/>
  </protectedRanges>
  <mergeCells count="4">
    <mergeCell ref="A1:H1"/>
    <mergeCell ref="A2:B4"/>
    <mergeCell ref="C2:G2"/>
    <mergeCell ref="H2:H3"/>
  </mergeCells>
  <printOptions horizontalCentered="1"/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2019-06-14T14:34:58Z</cp:lastPrinted>
  <dcterms:created xsi:type="dcterms:W3CDTF">2014-02-10T03:37:14Z</dcterms:created>
  <dcterms:modified xsi:type="dcterms:W3CDTF">2020-06-11T16:29:24Z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