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IMIPE FEB 2020\"/>
    </mc:Choice>
  </mc:AlternateContent>
  <bookViews>
    <workbookView xWindow="-15" yWindow="-15" windowWidth="19230" windowHeight="57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CA!$A$1:$H$55</definedName>
    <definedName name="_xlnm.Print_Area" localSheetId="3">CFG!$A$1:$H$45</definedName>
    <definedName name="_xlnm.Print_Area" localSheetId="0">COG!$A$1:$H$80</definedName>
    <definedName name="_xlnm.Print_Area" localSheetId="1">CTG!$A$1:$H$20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F6" i="5" l="1"/>
  <c r="G6" i="5"/>
  <c r="G42" i="5" l="1"/>
  <c r="F42" i="5"/>
  <c r="H14" i="5"/>
  <c r="H6" i="5" s="1"/>
  <c r="H42" i="5" s="1"/>
  <c r="E6" i="5"/>
  <c r="E42" i="5" s="1"/>
  <c r="D6" i="5"/>
  <c r="D42" i="5" s="1"/>
  <c r="C6" i="5"/>
  <c r="C42" i="5" s="1"/>
  <c r="G16" i="4"/>
  <c r="F16" i="4"/>
  <c r="E16" i="4"/>
  <c r="D16" i="4"/>
  <c r="C16" i="4"/>
  <c r="H11" i="4"/>
  <c r="H10" i="4"/>
  <c r="H9" i="4"/>
  <c r="H8" i="4"/>
  <c r="H7" i="4"/>
  <c r="H16" i="4" l="1"/>
</calcChain>
</file>

<file path=xl/sharedStrings.xml><?xml version="1.0" encoding="utf-8"?>
<sst xmlns="http://schemas.openxmlformats.org/spreadsheetml/2006/main" count="206" uniqueCount="144">
  <si>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</si>
  <si>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</si>
  <si>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</si>
  <si>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</si>
  <si>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</si>
  <si>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</si>
  <si>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</si>
  <si>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</si>
  <si>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</si>
  <si>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</si>
  <si>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</si>
  <si>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</si>
  <si>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</si>
  <si>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</si>
  <si>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</si>
  <si>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</si>
  <si>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</si>
  <si>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</si>
  <si>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</si>
  <si>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</si>
  <si>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</si>
  <si>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</si>
  <si>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</si>
  <si>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</si>
  <si>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</si>
  <si>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</si>
  <si>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</si>
  <si>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</si>
  <si>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</si>
  <si>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</si>
  <si>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</si>
  <si>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</si>
  <si>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</si>
  <si>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</si>
  <si>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</si>
  <si>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</si>
  <si>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</si>
  <si>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</si>
  <si>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</si>
  <si>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</si>
  <si>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</si>
  <si>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</si>
  <si>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</si>
  <si>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</si>
  <si>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</si>
  <si>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</si>
  <si>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</si>
  <si>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</si>
  <si>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</si>
  <si>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</si>
  <si>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</si>
  <si>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</si>
  <si>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</si>
  <si>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</si>
  <si>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</si>
  <si>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</si>
  <si>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</si>
  <si>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</si>
  <si>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</si>
  <si>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</si>
  <si>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</si>
  <si>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</si>
  <si>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</si>
  <si>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</si>
  <si>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</si>
  <si>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</si>
  <si>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</si>
  <si>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</si>
  <si>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</si>
  <si>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</si>
  <si>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</si>
  <si>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</si>
  <si>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</si>
  <si>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</si>
  <si>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</si>
  <si>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</si>
  <si>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</si>
  <si>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</si>
  <si>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</si>
  <si>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</si>
  <si>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</si>
  <si>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</si>
  <si>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</si>
  <si>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</si>
  <si>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</si>
  <si>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</si>
  <si>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</si>
  <si>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</si>
  <si>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</si>
  <si>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</si>
  <si>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</si>
  <si>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</si>
  <si>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</si>
  <si>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</si>
  <si>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</si>
  <si>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</si>
  <si>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</si>
  <si>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</si>
  <si>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</si>
  <si>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</si>
  <si>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</si>
  <si>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</si>
  <si>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</si>
  <si>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</si>
  <si>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</si>
  <si>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</si>
  <si>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</si>
  <si>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</si>
  <si>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</si>
  <si>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</si>
  <si>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</si>
  <si>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</si>
  <si>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</si>
  <si>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</si>
  <si>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</si>
  <si>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</si>
  <si>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</si>
  <si>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</si>
  <si>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</si>
  <si>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</si>
  <si>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</si>
  <si>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</si>
  <si>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</si>
  <si>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</si>
  <si>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</si>
  <si>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</si>
  <si>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</si>
  <si>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</si>
  <si>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</si>
  <si>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</si>
  <si>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</si>
  <si>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</si>
  <si>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NO APLICA</t>
  </si>
  <si>
    <t>DIRECCION GENERAL</t>
  </si>
  <si>
    <t>DIRECCION DE PLANEACION</t>
  </si>
  <si>
    <t>COORDINACION ADMINISTRATIVA</t>
  </si>
  <si>
    <t>COORDINACION DE COPLADEM</t>
  </si>
  <si>
    <t>DIRECCION DE PROYECTOS</t>
  </si>
  <si>
    <t>INSTITUTO MUNICIPAL DE INVESTIGACION, PLANEACION Y ESTADISTICA PARA EL MUNICIPIO DE CELAYA, GTO.
Estado Analítico del Ejercicio del Presupuesto de Egresos
Clasificación por Objeto del Gasto (Capítulo y Concepto)
Del 01 de Enero al 29 de Febrero 2020</t>
  </si>
  <si>
    <t>INSTITUTO MUNICIPAL DE INVESTIGACION, PLANEACION Y ESTADISTICA PARA EL MUNICIPIO DE CELAYA, GTO.
Estado Analítico del Ejercicio del Presupuesto de Egresos
Clasificación Económica (por Tipo de Gasto)
Del 01 de Enero al 29 de Febrero 2020</t>
  </si>
  <si>
    <t>INSTITUTO MUNICIPAL DE INVESTIGACION, PLANEACION Y ESTADISTICA PARA EL MUNICIPIO DE CELAYA, GTO.
Estado Analítico del Ejercicio del Presupuesto de Egresos
Clasificación Administrativa
Del 01 de Enero al 29 de Febrero 2020</t>
  </si>
  <si>
    <t>Gobierno (Federal/Estatal/Municipal) de Guanajuato, Gto.
Estado Analítico del Ejercicio del Presupuesto de Egresos
Clasificación Administrativa
Del 01 de Enero al 29 de Febrero 2020</t>
  </si>
  <si>
    <t>Sector Paraestatal del Gobierno (Federal/Estatal/Municipal) de Celaya, Gto.
Estado Analítico del Ejercicio del Presupuesto de Egresos
Clasificación Administrativa
Del 01 de Enero al 29 de Febrero 2020</t>
  </si>
  <si>
    <t>INSTITUTO MUNICIPAL DE INVESTIGACION, PLANEACION Y ESTADISTICA PARA EL MUNICIPIO DE CELAYA, GTO.
Estado Analítico del Ejercicio del Presupuesto de Egresos
Clasificación Funcional (Finalidad y Función)
Del 01 de Enero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</si>
</sst>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0" xfId="8" applyFont="1" applyAlignment="1" applyProtection="1">
      <alignment vertical="top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4" fontId="2" fillId="0" borderId="15" xfId="0" applyNumberFormat="1" applyFont="1" applyBorder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8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0" fillId="2" borderId="8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200025</xdr:rowOff>
    </xdr:from>
    <xdr:to>
      <xdr:col>1</xdr:col>
      <xdr:colOff>819150</xdr:colOff>
      <xdr:row>1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180975</xdr:rowOff>
    </xdr:from>
    <xdr:to>
      <xdr:col>1</xdr:col>
      <xdr:colOff>1009650</xdr:colOff>
      <xdr:row>1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876300</xdr:colOff>
      <xdr:row>0</xdr:row>
      <xdr:rowOff>600075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876300</xdr:colOff>
      <xdr:row>1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activeCell="A81" sqref="A81:XFD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48" t="s">
        <v>64</v>
      </c>
      <c r="B5" s="7"/>
      <c r="C5" s="51">
        <v>12154114.27</v>
      </c>
      <c r="D5" s="51">
        <v>0</v>
      </c>
      <c r="E5" s="51">
        <v>12154114.27</v>
      </c>
      <c r="F5" s="51">
        <v>1703356.4</v>
      </c>
      <c r="G5" s="51">
        <v>1703356.4</v>
      </c>
      <c r="H5" s="51">
        <v>10450757.870000001</v>
      </c>
    </row>
    <row r="6" spans="1:8" x14ac:dyDescent="0.2">
      <c r="A6" s="5"/>
      <c r="B6" s="9" t="s">
        <v>73</v>
      </c>
      <c r="C6" s="13">
        <v>8417542.8399999999</v>
      </c>
      <c r="D6" s="13">
        <v>-1704.52</v>
      </c>
      <c r="E6" s="13">
        <v>8415838.3200000003</v>
      </c>
      <c r="F6" s="13">
        <v>1245842.78</v>
      </c>
      <c r="G6" s="13">
        <v>1245842.78</v>
      </c>
      <c r="H6" s="13">
        <v>7169995.54</v>
      </c>
    </row>
    <row r="7" spans="1:8" x14ac:dyDescent="0.2">
      <c r="A7" s="5"/>
      <c r="B7" s="9" t="s">
        <v>74</v>
      </c>
      <c r="C7" s="13">
        <v>221418.92</v>
      </c>
      <c r="D7" s="13">
        <v>1704.52</v>
      </c>
      <c r="E7" s="13">
        <v>223123.44</v>
      </c>
      <c r="F7" s="13">
        <v>171635.59</v>
      </c>
      <c r="G7" s="13">
        <v>171635.59</v>
      </c>
      <c r="H7" s="13">
        <v>51487.850000000006</v>
      </c>
    </row>
    <row r="8" spans="1:8" x14ac:dyDescent="0.2">
      <c r="A8" s="5"/>
      <c r="B8" s="9" t="s">
        <v>75</v>
      </c>
      <c r="C8" s="13">
        <v>1536292.51</v>
      </c>
      <c r="D8" s="13"/>
      <c r="E8" s="13">
        <v>1536292.51</v>
      </c>
      <c r="F8" s="13">
        <v>224166.15</v>
      </c>
      <c r="G8" s="13">
        <v>224166.15</v>
      </c>
      <c r="H8" s="13">
        <v>1312126.3600000001</v>
      </c>
    </row>
    <row r="9" spans="1:8" x14ac:dyDescent="0.2">
      <c r="A9" s="5"/>
      <c r="B9" s="9" t="s">
        <v>35</v>
      </c>
      <c r="C9" s="13">
        <v>1938860</v>
      </c>
      <c r="D9" s="13"/>
      <c r="E9" s="13">
        <v>1938860</v>
      </c>
      <c r="F9" s="13">
        <v>61711.88</v>
      </c>
      <c r="G9" s="13">
        <v>61711.88</v>
      </c>
      <c r="H9" s="13">
        <v>1877148.12</v>
      </c>
    </row>
    <row r="10" spans="1:8" x14ac:dyDescent="0.2">
      <c r="A10" s="5"/>
      <c r="B10" s="9" t="s">
        <v>76</v>
      </c>
      <c r="C10" s="13">
        <v>40000</v>
      </c>
      <c r="D10" s="13"/>
      <c r="E10" s="13">
        <v>40000</v>
      </c>
      <c r="F10" s="13"/>
      <c r="G10" s="13"/>
      <c r="H10" s="13">
        <v>40000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77</v>
      </c>
      <c r="C12" s="13"/>
      <c r="D12" s="13"/>
      <c r="E12" s="13"/>
      <c r="F12" s="13"/>
      <c r="G12" s="13"/>
      <c r="H12" s="13"/>
    </row>
    <row r="13" spans="1:8" x14ac:dyDescent="0.2">
      <c r="A13" s="48" t="s">
        <v>65</v>
      </c>
      <c r="B13" s="7"/>
      <c r="C13" s="52">
        <v>536000</v>
      </c>
      <c r="D13" s="52">
        <v>0</v>
      </c>
      <c r="E13" s="52">
        <v>536000</v>
      </c>
      <c r="F13" s="52">
        <v>65556.929999999993</v>
      </c>
      <c r="G13" s="52">
        <v>65556.929999999993</v>
      </c>
      <c r="H13" s="52">
        <v>470443.07</v>
      </c>
    </row>
    <row r="14" spans="1:8" x14ac:dyDescent="0.2">
      <c r="A14" s="5"/>
      <c r="B14" s="9" t="s">
        <v>78</v>
      </c>
      <c r="C14" s="13">
        <v>310300</v>
      </c>
      <c r="D14" s="13"/>
      <c r="E14" s="13">
        <v>310300</v>
      </c>
      <c r="F14" s="13">
        <v>34556.93</v>
      </c>
      <c r="G14" s="13">
        <v>34556.93</v>
      </c>
      <c r="H14" s="13">
        <v>275743.07</v>
      </c>
    </row>
    <row r="15" spans="1:8" x14ac:dyDescent="0.2">
      <c r="A15" s="5"/>
      <c r="B15" s="9" t="s">
        <v>79</v>
      </c>
      <c r="C15" s="13"/>
      <c r="D15" s="13"/>
      <c r="E15" s="13"/>
      <c r="F15" s="13"/>
      <c r="G15" s="13"/>
      <c r="H15" s="13"/>
    </row>
    <row r="16" spans="1:8" x14ac:dyDescent="0.2">
      <c r="A16" s="5"/>
      <c r="B16" s="9" t="s">
        <v>80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81</v>
      </c>
      <c r="C17" s="13">
        <v>3000</v>
      </c>
      <c r="D17" s="13"/>
      <c r="E17" s="13">
        <v>3000</v>
      </c>
      <c r="F17" s="13"/>
      <c r="G17" s="13"/>
      <c r="H17" s="13">
        <v>3000</v>
      </c>
    </row>
    <row r="18" spans="1:8" x14ac:dyDescent="0.2">
      <c r="A18" s="5"/>
      <c r="B18" s="9" t="s">
        <v>82</v>
      </c>
      <c r="C18" s="13"/>
      <c r="D18" s="13"/>
      <c r="E18" s="13"/>
      <c r="F18" s="13"/>
      <c r="G18" s="13"/>
      <c r="H18" s="13"/>
    </row>
    <row r="19" spans="1:8" x14ac:dyDescent="0.2">
      <c r="A19" s="5"/>
      <c r="B19" s="9" t="s">
        <v>83</v>
      </c>
      <c r="C19" s="13">
        <v>222700</v>
      </c>
      <c r="D19" s="13"/>
      <c r="E19" s="13">
        <v>222700</v>
      </c>
      <c r="F19" s="13">
        <v>31000</v>
      </c>
      <c r="G19" s="13">
        <v>31000</v>
      </c>
      <c r="H19" s="13">
        <v>191700</v>
      </c>
    </row>
    <row r="20" spans="1:8" x14ac:dyDescent="0.2">
      <c r="A20" s="5"/>
      <c r="B20" s="9" t="s">
        <v>84</v>
      </c>
      <c r="C20" s="13"/>
      <c r="D20" s="13"/>
      <c r="E20" s="13"/>
      <c r="F20" s="13"/>
      <c r="G20" s="13"/>
      <c r="H20" s="13">
        <v>0</v>
      </c>
    </row>
    <row r="21" spans="1:8" x14ac:dyDescent="0.2">
      <c r="A21" s="5"/>
      <c r="B21" s="9" t="s">
        <v>85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86</v>
      </c>
      <c r="C22" s="13"/>
      <c r="D22" s="13"/>
      <c r="E22" s="13"/>
      <c r="F22" s="13"/>
      <c r="G22" s="13"/>
      <c r="H22" s="13"/>
    </row>
    <row r="23" spans="1:8" x14ac:dyDescent="0.2">
      <c r="A23" s="48" t="s">
        <v>66</v>
      </c>
      <c r="B23" s="7"/>
      <c r="C23" s="52">
        <v>1096127.8500000001</v>
      </c>
      <c r="D23" s="52">
        <v>0</v>
      </c>
      <c r="E23" s="52">
        <v>1096127.8500000001</v>
      </c>
      <c r="F23" s="52">
        <v>126855.23999999999</v>
      </c>
      <c r="G23" s="52">
        <v>126855.23999999999</v>
      </c>
      <c r="H23" s="52">
        <v>969272.6100000001</v>
      </c>
    </row>
    <row r="24" spans="1:8" x14ac:dyDescent="0.2">
      <c r="A24" s="5"/>
      <c r="B24" s="9" t="s">
        <v>87</v>
      </c>
      <c r="C24" s="13">
        <v>191850</v>
      </c>
      <c r="D24" s="13">
        <v>43</v>
      </c>
      <c r="E24" s="13">
        <v>191893</v>
      </c>
      <c r="F24" s="13">
        <v>27933.49</v>
      </c>
      <c r="G24" s="13">
        <v>27933.49</v>
      </c>
      <c r="H24" s="13">
        <v>163959.51</v>
      </c>
    </row>
    <row r="25" spans="1:8" x14ac:dyDescent="0.2">
      <c r="A25" s="5"/>
      <c r="B25" s="9" t="s">
        <v>88</v>
      </c>
      <c r="C25" s="13"/>
      <c r="D25" s="13"/>
      <c r="E25" s="13"/>
      <c r="F25" s="13"/>
      <c r="G25" s="13"/>
      <c r="H25" s="13"/>
    </row>
    <row r="26" spans="1:8" x14ac:dyDescent="0.2">
      <c r="A26" s="5"/>
      <c r="B26" s="9" t="s">
        <v>89</v>
      </c>
      <c r="C26" s="13">
        <v>295077</v>
      </c>
      <c r="D26" s="13"/>
      <c r="E26" s="13">
        <v>295077</v>
      </c>
      <c r="F26" s="13">
        <v>23364</v>
      </c>
      <c r="G26" s="13">
        <v>23364</v>
      </c>
      <c r="H26" s="13">
        <v>271713</v>
      </c>
    </row>
    <row r="27" spans="1:8" x14ac:dyDescent="0.2">
      <c r="A27" s="5"/>
      <c r="B27" s="9" t="s">
        <v>90</v>
      </c>
      <c r="C27" s="13">
        <v>42100</v>
      </c>
      <c r="D27" s="13"/>
      <c r="E27" s="13">
        <v>42100</v>
      </c>
      <c r="F27" s="13">
        <v>3988.56</v>
      </c>
      <c r="G27" s="13">
        <v>3988.56</v>
      </c>
      <c r="H27" s="13">
        <v>38111.440000000002</v>
      </c>
    </row>
    <row r="28" spans="1:8" x14ac:dyDescent="0.2">
      <c r="A28" s="5"/>
      <c r="B28" s="9" t="s">
        <v>91</v>
      </c>
      <c r="C28" s="13">
        <v>170700</v>
      </c>
      <c r="D28" s="13"/>
      <c r="E28" s="13">
        <v>170700</v>
      </c>
      <c r="F28" s="13">
        <v>11743.32</v>
      </c>
      <c r="G28" s="13">
        <v>11743.32</v>
      </c>
      <c r="H28" s="13">
        <v>158956.68</v>
      </c>
    </row>
    <row r="29" spans="1:8" x14ac:dyDescent="0.2">
      <c r="A29" s="5"/>
      <c r="B29" s="9" t="s">
        <v>92</v>
      </c>
      <c r="C29" s="13"/>
      <c r="D29" s="13"/>
      <c r="E29" s="13"/>
      <c r="F29" s="13"/>
      <c r="G29" s="13"/>
      <c r="H29" s="13"/>
    </row>
    <row r="30" spans="1:8" x14ac:dyDescent="0.2">
      <c r="A30" s="5"/>
      <c r="B30" s="9" t="s">
        <v>93</v>
      </c>
      <c r="C30" s="13">
        <v>76600</v>
      </c>
      <c r="D30" s="13"/>
      <c r="E30" s="13">
        <v>76600</v>
      </c>
      <c r="F30" s="13">
        <v>9695</v>
      </c>
      <c r="G30" s="13">
        <v>9695</v>
      </c>
      <c r="H30" s="13">
        <v>66905</v>
      </c>
    </row>
    <row r="31" spans="1:8" x14ac:dyDescent="0.2">
      <c r="A31" s="5"/>
      <c r="B31" s="9" t="s">
        <v>94</v>
      </c>
      <c r="C31" s="13">
        <v>78000</v>
      </c>
      <c r="D31" s="13">
        <v>-43</v>
      </c>
      <c r="E31" s="13">
        <v>77957</v>
      </c>
      <c r="F31" s="13">
        <v>9816.4699999999993</v>
      </c>
      <c r="G31" s="13">
        <v>9816.4699999999993</v>
      </c>
      <c r="H31" s="13">
        <v>68140.53</v>
      </c>
    </row>
    <row r="32" spans="1:8" x14ac:dyDescent="0.2">
      <c r="A32" s="5"/>
      <c r="B32" s="9" t="s">
        <v>19</v>
      </c>
      <c r="C32" s="13">
        <v>241800.85</v>
      </c>
      <c r="D32" s="13"/>
      <c r="E32" s="13">
        <v>241800.85</v>
      </c>
      <c r="F32" s="13">
        <v>40314.400000000001</v>
      </c>
      <c r="G32" s="13">
        <v>40314.400000000001</v>
      </c>
      <c r="H32" s="13">
        <v>201486.45</v>
      </c>
    </row>
    <row r="33" spans="1:8" x14ac:dyDescent="0.2">
      <c r="A33" s="48" t="s">
        <v>67</v>
      </c>
      <c r="B33" s="7"/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</row>
    <row r="34" spans="1:8" x14ac:dyDescent="0.2">
      <c r="A34" s="5"/>
      <c r="B34" s="9" t="s">
        <v>95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96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97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98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99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100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101</v>
      </c>
      <c r="C42" s="13"/>
      <c r="D42" s="13"/>
      <c r="E42" s="13"/>
      <c r="F42" s="13"/>
      <c r="G42" s="13"/>
      <c r="H42" s="13"/>
    </row>
    <row r="43" spans="1:8" x14ac:dyDescent="0.2">
      <c r="A43" s="48" t="s">
        <v>68</v>
      </c>
      <c r="B43" s="7"/>
      <c r="C43" s="52">
        <v>168199</v>
      </c>
      <c r="D43" s="52">
        <v>0</v>
      </c>
      <c r="E43" s="52">
        <v>168199</v>
      </c>
      <c r="F43" s="52">
        <v>0</v>
      </c>
      <c r="G43" s="52">
        <v>0</v>
      </c>
      <c r="H43" s="52">
        <v>168199</v>
      </c>
    </row>
    <row r="44" spans="1:8" x14ac:dyDescent="0.2">
      <c r="A44" s="5"/>
      <c r="B44" s="9" t="s">
        <v>102</v>
      </c>
      <c r="C44" s="13">
        <v>168199</v>
      </c>
      <c r="D44" s="13"/>
      <c r="E44" s="13">
        <v>168199</v>
      </c>
      <c r="F44" s="13"/>
      <c r="G44" s="13"/>
      <c r="H44" s="13">
        <v>168199</v>
      </c>
    </row>
    <row r="45" spans="1:8" x14ac:dyDescent="0.2">
      <c r="A45" s="5"/>
      <c r="B45" s="9" t="s">
        <v>103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104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105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106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107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108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109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110</v>
      </c>
      <c r="C52" s="13"/>
      <c r="D52" s="13"/>
      <c r="E52" s="13"/>
      <c r="F52" s="13"/>
      <c r="G52" s="13"/>
      <c r="H52" s="13"/>
    </row>
    <row r="53" spans="1:8" x14ac:dyDescent="0.2">
      <c r="A53" s="48" t="s">
        <v>69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111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112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113</v>
      </c>
      <c r="C56" s="13"/>
      <c r="D56" s="13"/>
      <c r="E56" s="13"/>
      <c r="F56" s="13"/>
      <c r="G56" s="13"/>
      <c r="H56" s="13"/>
    </row>
    <row r="57" spans="1:8" x14ac:dyDescent="0.2">
      <c r="A57" s="48" t="s">
        <v>70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114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115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116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117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118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119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120</v>
      </c>
      <c r="C64" s="13"/>
      <c r="D64" s="13"/>
      <c r="E64" s="13"/>
      <c r="F64" s="13"/>
      <c r="G64" s="13"/>
      <c r="H64" s="13"/>
    </row>
    <row r="65" spans="1:8" x14ac:dyDescent="0.2">
      <c r="A65" s="48" t="s">
        <v>71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72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121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122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123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124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125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126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127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56</v>
      </c>
      <c r="C77" s="15">
        <v>13954441.119999999</v>
      </c>
      <c r="D77" s="15">
        <v>0</v>
      </c>
      <c r="E77" s="15">
        <v>13954441.119999999</v>
      </c>
      <c r="F77" s="15">
        <v>1895768.5699999998</v>
      </c>
      <c r="G77" s="15">
        <v>1895768.5699999998</v>
      </c>
      <c r="H77" s="15">
        <v>12058672.550000001</v>
      </c>
    </row>
    <row r="79" spans="1:8" ht="12" x14ac:dyDescent="0.2">
      <c r="B79" s="49" t="s">
        <v>131</v>
      </c>
      <c r="C79" s="50"/>
      <c r="D79" s="50"/>
      <c r="E79" s="50"/>
      <c r="F79" s="50"/>
      <c r="G79" s="50"/>
    </row>
    <row r="80" spans="1:8" ht="12" x14ac:dyDescent="0.2">
      <c r="B80" s="50"/>
      <c r="C80" s="50"/>
      <c r="D80" s="50"/>
      <c r="E80" s="50"/>
      <c r="F80" s="50"/>
      <c r="G80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E11" sqref="E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4">
        <v>13786242.119999999</v>
      </c>
      <c r="D6" s="54"/>
      <c r="E6" s="54">
        <v>13786242.119999999</v>
      </c>
      <c r="F6" s="54">
        <v>1895768.57</v>
      </c>
      <c r="G6" s="54">
        <v>1895768.57</v>
      </c>
      <c r="H6" s="54">
        <v>11890473.549999999</v>
      </c>
    </row>
    <row r="7" spans="1:8" x14ac:dyDescent="0.2">
      <c r="A7" s="5"/>
      <c r="B7" s="16"/>
      <c r="C7" s="20"/>
      <c r="D7" s="20"/>
      <c r="E7" s="20"/>
      <c r="F7" s="54"/>
      <c r="G7" s="54"/>
      <c r="H7" s="54"/>
    </row>
    <row r="8" spans="1:8" x14ac:dyDescent="0.2">
      <c r="A8" s="5"/>
      <c r="B8" s="16" t="s">
        <v>1</v>
      </c>
      <c r="C8" s="54">
        <v>168199</v>
      </c>
      <c r="D8" s="54"/>
      <c r="E8" s="54">
        <v>168199</v>
      </c>
      <c r="F8" s="54"/>
      <c r="G8" s="54"/>
      <c r="H8" s="54">
        <v>168199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56</v>
      </c>
      <c r="C16" s="15">
        <v>13954441.119999999</v>
      </c>
      <c r="D16" s="15">
        <v>0</v>
      </c>
      <c r="E16" s="15">
        <v>13954441.119999999</v>
      </c>
      <c r="F16" s="15">
        <v>1895768.57</v>
      </c>
      <c r="G16" s="15">
        <v>1895768.57</v>
      </c>
      <c r="H16" s="15">
        <v>12058672.549999999</v>
      </c>
    </row>
    <row r="19" spans="2:2" ht="12" x14ac:dyDescent="0.2">
      <c r="B19" s="49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11" sqref="B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2.5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57</v>
      </c>
      <c r="B3" s="59"/>
      <c r="C3" s="55" t="s">
        <v>63</v>
      </c>
      <c r="D3" s="56"/>
      <c r="E3" s="56"/>
      <c r="F3" s="56"/>
      <c r="G3" s="57"/>
      <c r="H3" s="60" t="s">
        <v>62</v>
      </c>
    </row>
    <row r="4" spans="1:8" ht="24.95" customHeight="1" x14ac:dyDescent="0.2">
      <c r="A4" s="61"/>
      <c r="B4" s="62"/>
      <c r="C4" s="63" t="s">
        <v>58</v>
      </c>
      <c r="D4" s="63" t="s">
        <v>128</v>
      </c>
      <c r="E4" s="63" t="s">
        <v>59</v>
      </c>
      <c r="F4" s="63" t="s">
        <v>60</v>
      </c>
      <c r="G4" s="63" t="s">
        <v>61</v>
      </c>
      <c r="H4" s="64"/>
    </row>
    <row r="5" spans="1:8" x14ac:dyDescent="0.2">
      <c r="A5" s="65"/>
      <c r="B5" s="66"/>
      <c r="C5" s="67">
        <v>1</v>
      </c>
      <c r="D5" s="67">
        <v>2</v>
      </c>
      <c r="E5" s="67" t="s">
        <v>129</v>
      </c>
      <c r="F5" s="67">
        <v>4</v>
      </c>
      <c r="G5" s="67">
        <v>5</v>
      </c>
      <c r="H5" s="67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133</v>
      </c>
      <c r="B7" s="22"/>
      <c r="C7" s="13">
        <v>2024225.92</v>
      </c>
      <c r="D7" s="13"/>
      <c r="E7" s="13">
        <v>2024225.92</v>
      </c>
      <c r="F7" s="13">
        <v>261132.74</v>
      </c>
      <c r="G7" s="13">
        <v>261132.74</v>
      </c>
      <c r="H7" s="13">
        <f>+E7-F7</f>
        <v>1763093.18</v>
      </c>
    </row>
    <row r="8" spans="1:8" x14ac:dyDescent="0.2">
      <c r="A8" s="4" t="s">
        <v>134</v>
      </c>
      <c r="B8" s="22"/>
      <c r="C8" s="13">
        <v>5376032.0899999999</v>
      </c>
      <c r="D8" s="13"/>
      <c r="E8" s="13">
        <v>5376032.0899999999</v>
      </c>
      <c r="F8" s="13">
        <v>751364.41</v>
      </c>
      <c r="G8" s="13">
        <v>751364.41</v>
      </c>
      <c r="H8" s="13">
        <f t="shared" ref="H8:H11" si="0">+E8-F8</f>
        <v>4624667.68</v>
      </c>
    </row>
    <row r="9" spans="1:8" x14ac:dyDescent="0.2">
      <c r="A9" s="4" t="s">
        <v>135</v>
      </c>
      <c r="B9" s="22"/>
      <c r="C9" s="13">
        <v>1790313.61</v>
      </c>
      <c r="D9" s="13"/>
      <c r="E9" s="13">
        <v>1790313.61</v>
      </c>
      <c r="F9" s="13">
        <v>241524.52</v>
      </c>
      <c r="G9" s="13">
        <v>241524.52</v>
      </c>
      <c r="H9" s="13">
        <f t="shared" si="0"/>
        <v>1548789.09</v>
      </c>
    </row>
    <row r="10" spans="1:8" x14ac:dyDescent="0.2">
      <c r="A10" s="4" t="s">
        <v>136</v>
      </c>
      <c r="B10" s="22"/>
      <c r="C10" s="13">
        <v>937817.59</v>
      </c>
      <c r="D10" s="13"/>
      <c r="E10" s="13">
        <v>937817.59</v>
      </c>
      <c r="F10" s="13">
        <v>117266.06</v>
      </c>
      <c r="G10" s="13">
        <v>117266.06</v>
      </c>
      <c r="H10" s="13">
        <f t="shared" si="0"/>
        <v>820551.53</v>
      </c>
    </row>
    <row r="11" spans="1:8" x14ac:dyDescent="0.2">
      <c r="A11" s="4" t="s">
        <v>137</v>
      </c>
      <c r="B11" s="22"/>
      <c r="C11" s="13">
        <v>3826051.91</v>
      </c>
      <c r="D11" s="13"/>
      <c r="E11" s="13">
        <v>3826051.91</v>
      </c>
      <c r="F11" s="13">
        <v>524480.84</v>
      </c>
      <c r="G11" s="13">
        <v>524480.84</v>
      </c>
      <c r="H11" s="13">
        <f t="shared" si="0"/>
        <v>3301571.0700000003</v>
      </c>
    </row>
    <row r="12" spans="1:8" x14ac:dyDescent="0.2">
      <c r="A12" s="4" t="s">
        <v>53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54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55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56</v>
      </c>
      <c r="C16" s="23">
        <f>SUM(C7:C15)</f>
        <v>13954441.119999999</v>
      </c>
      <c r="D16" s="23">
        <f t="shared" ref="D16:H16" si="1">SUM(D7:D15)</f>
        <v>0</v>
      </c>
      <c r="E16" s="23">
        <f t="shared" si="1"/>
        <v>13954441.119999999</v>
      </c>
      <c r="F16" s="23">
        <f t="shared" si="1"/>
        <v>1895768.5699999998</v>
      </c>
      <c r="G16" s="23">
        <f t="shared" si="1"/>
        <v>1895768.5699999998</v>
      </c>
      <c r="H16" s="23">
        <f t="shared" si="1"/>
        <v>12058672.549999999</v>
      </c>
    </row>
    <row r="18" spans="1:8" x14ac:dyDescent="0.2">
      <c r="B18" s="53" t="s">
        <v>132</v>
      </c>
    </row>
    <row r="19" spans="1:8" ht="45" customHeight="1" x14ac:dyDescent="0.2">
      <c r="A19" s="55" t="s">
        <v>141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58" t="s">
        <v>57</v>
      </c>
      <c r="B21" s="59"/>
      <c r="C21" s="55" t="s">
        <v>63</v>
      </c>
      <c r="D21" s="56"/>
      <c r="E21" s="56"/>
      <c r="F21" s="56"/>
      <c r="G21" s="57"/>
      <c r="H21" s="60" t="s">
        <v>62</v>
      </c>
    </row>
    <row r="22" spans="1:8" ht="22.5" x14ac:dyDescent="0.2">
      <c r="A22" s="61"/>
      <c r="B22" s="62"/>
      <c r="C22" s="63" t="s">
        <v>58</v>
      </c>
      <c r="D22" s="63" t="s">
        <v>128</v>
      </c>
      <c r="E22" s="63" t="s">
        <v>59</v>
      </c>
      <c r="F22" s="63" t="s">
        <v>60</v>
      </c>
      <c r="G22" s="63" t="s">
        <v>61</v>
      </c>
      <c r="H22" s="64"/>
    </row>
    <row r="23" spans="1:8" x14ac:dyDescent="0.2">
      <c r="A23" s="65"/>
      <c r="B23" s="66"/>
      <c r="C23" s="67">
        <v>1</v>
      </c>
      <c r="D23" s="67">
        <v>2</v>
      </c>
      <c r="E23" s="67" t="s">
        <v>129</v>
      </c>
      <c r="F23" s="67">
        <v>4</v>
      </c>
      <c r="G23" s="67">
        <v>5</v>
      </c>
      <c r="H23" s="67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/>
      <c r="D30" s="23"/>
      <c r="E30" s="23"/>
      <c r="F30" s="23"/>
      <c r="G30" s="23"/>
      <c r="H30" s="23"/>
    </row>
    <row r="32" spans="1:8" x14ac:dyDescent="0.2">
      <c r="B32" s="53" t="s">
        <v>132</v>
      </c>
    </row>
    <row r="33" spans="1:8" ht="45" customHeight="1" x14ac:dyDescent="0.2">
      <c r="A33" s="55" t="s">
        <v>142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58" t="s">
        <v>57</v>
      </c>
      <c r="B34" s="59"/>
      <c r="C34" s="55" t="s">
        <v>63</v>
      </c>
      <c r="D34" s="56"/>
      <c r="E34" s="56"/>
      <c r="F34" s="56"/>
      <c r="G34" s="57"/>
      <c r="H34" s="60" t="s">
        <v>62</v>
      </c>
    </row>
    <row r="35" spans="1:8" ht="22.5" x14ac:dyDescent="0.2">
      <c r="A35" s="61"/>
      <c r="B35" s="62"/>
      <c r="C35" s="63" t="s">
        <v>58</v>
      </c>
      <c r="D35" s="63" t="s">
        <v>128</v>
      </c>
      <c r="E35" s="63" t="s">
        <v>59</v>
      </c>
      <c r="F35" s="63" t="s">
        <v>60</v>
      </c>
      <c r="G35" s="63" t="s">
        <v>61</v>
      </c>
      <c r="H35" s="64"/>
    </row>
    <row r="36" spans="1:8" x14ac:dyDescent="0.2">
      <c r="A36" s="65"/>
      <c r="B36" s="66"/>
      <c r="C36" s="67">
        <v>1</v>
      </c>
      <c r="D36" s="67">
        <v>2</v>
      </c>
      <c r="E36" s="67" t="s">
        <v>129</v>
      </c>
      <c r="F36" s="67">
        <v>4</v>
      </c>
      <c r="G36" s="67">
        <v>5</v>
      </c>
      <c r="H36" s="67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/>
      <c r="D52" s="23"/>
      <c r="E52" s="23"/>
      <c r="F52" s="23"/>
      <c r="G52" s="23"/>
      <c r="H52" s="23"/>
    </row>
    <row r="54" spans="1:8" ht="12" x14ac:dyDescent="0.2">
      <c r="B54" s="49" t="s">
        <v>131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19685039370078741" right="0" top="0" bottom="0" header="0.31496062992125984" footer="0.31496062992125984"/>
  <pageSetup scale="70" orientation="portrait" r:id="rId1"/>
  <ignoredErrors>
    <ignoredError sqref="C16:H16 H7:H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>
        <f>SUM(C7:C14)</f>
        <v>13954441.119999999</v>
      </c>
      <c r="D6" s="13">
        <f t="shared" ref="D6:H6" si="0">SUM(D7:D14)</f>
        <v>0</v>
      </c>
      <c r="E6" s="13">
        <f t="shared" si="0"/>
        <v>13954441.119999999</v>
      </c>
      <c r="F6" s="13">
        <f t="shared" si="0"/>
        <v>1895768.57</v>
      </c>
      <c r="G6" s="13">
        <f t="shared" si="0"/>
        <v>1895768.57</v>
      </c>
      <c r="H6" s="13">
        <f t="shared" si="0"/>
        <v>12058672.549999999</v>
      </c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54">
        <v>13954441.119999999</v>
      </c>
      <c r="D14" s="13"/>
      <c r="E14" s="54">
        <v>13954441.119999999</v>
      </c>
      <c r="F14" s="54">
        <v>1895768.57</v>
      </c>
      <c r="G14" s="54">
        <v>1895768.57</v>
      </c>
      <c r="H14" s="13">
        <f>+E14-F14</f>
        <v>12058672.549999999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56</v>
      </c>
      <c r="C42" s="23">
        <f>+C36+C25+C16+C6</f>
        <v>13954441.119999999</v>
      </c>
      <c r="D42" s="23">
        <f t="shared" ref="D42:H42" si="1">+D36+D25+D16+D6</f>
        <v>0</v>
      </c>
      <c r="E42" s="23">
        <f t="shared" si="1"/>
        <v>13954441.119999999</v>
      </c>
      <c r="F42" s="23">
        <f t="shared" si="1"/>
        <v>1895768.57</v>
      </c>
      <c r="G42" s="23">
        <f t="shared" si="1"/>
        <v>1895768.57</v>
      </c>
      <c r="H42" s="23">
        <f t="shared" si="1"/>
        <v>12058672.549999999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" x14ac:dyDescent="0.2">
      <c r="A44" s="37"/>
      <c r="B44" s="49" t="s">
        <v>131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19685039370078741" right="0" top="0" bottom="0" header="0.31496062992125984" footer="0.31496062992125984"/>
  <pageSetup scale="90" orientation="landscape" r:id="rId1"/>
  <ignoredErrors>
    <ignoredError sqref="C7:H13 C42:H42 H14 C6:E6 H6 F6:G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2019-04-05T14:03:15Z</cp:lastPrinted>
  <dcterms:created xsi:type="dcterms:W3CDTF">2014-02-10T03:37:14Z</dcterms:created>
  <dcterms:modified xsi:type="dcterms:W3CDTF">2020-03-18T19:20:10Z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