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1ER TRIM\"/>
    </mc:Choice>
  </mc:AlternateContent>
  <bookViews>
    <workbookView xWindow="0" yWindow="0" windowWidth="20490" windowHeight="672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52511"/>
</workbook>
</file>

<file path=xl/calcChain.xml><?xml version="1.0" encoding="utf-8"?>
<calcChain xmlns="http://schemas.openxmlformats.org/spreadsheetml/2006/main">
  <c r="D110" i="59" l="1"/>
  <c r="D109" i="59"/>
  <c r="D108" i="59"/>
  <c r="D102" i="59"/>
  <c r="D103" i="59"/>
  <c r="D104" i="59"/>
  <c r="E37" i="62" l="1"/>
  <c r="E28" i="62"/>
  <c r="D107" i="59"/>
  <c r="D106" i="59"/>
  <c r="D105" i="59"/>
  <c r="D101" i="59" l="1"/>
  <c r="E101" i="59"/>
  <c r="F101" i="59"/>
  <c r="G101" i="59"/>
  <c r="C101" i="59"/>
  <c r="D72" i="59"/>
  <c r="E72" i="59"/>
  <c r="C72" i="59"/>
  <c r="D60" i="59"/>
  <c r="E60" i="59"/>
  <c r="C60" i="59"/>
  <c r="D130" i="60" l="1"/>
  <c r="D134" i="60"/>
  <c r="D138" i="60"/>
  <c r="D142" i="60"/>
  <c r="D146" i="60"/>
  <c r="D124" i="60"/>
  <c r="D132" i="60"/>
  <c r="D140" i="60"/>
  <c r="D144" i="60"/>
  <c r="D126" i="60"/>
  <c r="D133" i="60"/>
  <c r="D141" i="60"/>
  <c r="D145" i="60"/>
  <c r="D131" i="60"/>
  <c r="D135" i="60"/>
  <c r="D139" i="60"/>
  <c r="D143" i="60"/>
  <c r="D147" i="60"/>
  <c r="D125" i="60"/>
  <c r="D128" i="60"/>
  <c r="D136" i="60"/>
  <c r="D127" i="60"/>
  <c r="D129" i="60"/>
  <c r="D137" i="60"/>
  <c r="D123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E3" i="60" l="1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<sst xmlns="http://schemas.openxmlformats.org/spreadsheetml/2006/main" count="775" uniqueCount="547">
  <si>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</si>
  <si>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</si>
  <si>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</si>
  <si>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</si>
  <si>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</si>
  <si>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</si>
  <si>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</si>
  <si>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</si>
  <si>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</si>
  <si>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</si>
  <si>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</si>
  <si>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</si>
  <si>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</si>
  <si>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</si>
  <si>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</si>
  <si>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</si>
  <si>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</si>
  <si>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</si>
  <si>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</si>
  <si>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</si>
  <si>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</si>
  <si>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</si>
  <si>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</si>
  <si>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</si>
  <si>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</si>
  <si>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</si>
  <si>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</si>
  <si>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</si>
  <si>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</si>
  <si>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</si>
  <si>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</si>
  <si>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</si>
  <si>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</si>
  <si>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</si>
  <si>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</si>
  <si>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</si>
  <si>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</si>
  <si>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</si>
  <si>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</si>
  <si>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</si>
  <si>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</si>
  <si>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</si>
  <si>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</si>
  <si>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</si>
  <si>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</si>
  <si>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</si>
  <si>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</si>
  <si>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</si>
  <si>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</si>
  <si>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</si>
  <si>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</si>
  <si>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</si>
  <si>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</si>
  <si>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</si>
  <si>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</si>
  <si>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</si>
  <si>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</si>
  <si>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</si>
  <si>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</si>
  <si>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</si>
  <si>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</si>
  <si>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</si>
  <si>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</si>
  <si>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</si>
  <si>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</si>
  <si>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</si>
  <si>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</si>
  <si>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</si>
  <si>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</si>
  <si>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</si>
  <si>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</si>
  <si>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</si>
  <si>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</si>
  <si>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</si>
  <si>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</si>
  <si>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</si>
  <si>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</si>
  <si>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</si>
  <si>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</si>
  <si>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</si>
  <si>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</si>
  <si>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</si>
  <si>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</si>
  <si>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</si>
  <si>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</si>
  <si>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</si>
  <si>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</si>
  <si>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</si>
  <si>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</si>
  <si>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</si>
  <si>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</si>
  <si>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</si>
  <si>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</si>
  <si>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</si>
  <si>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</si>
  <si>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</si>
  <si>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</si>
  <si>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</si>
  <si>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</si>
  <si>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</si>
  <si>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</si>
  <si>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</si>
  <si>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</si>
  <si>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</si>
  <si>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</si>
  <si>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</si>
  <si>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</si>
  <si>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</si>
  <si>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</si>
  <si>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</si>
  <si>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</si>
  <si>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</si>
  <si>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</si>
  <si>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</si>
  <si>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</si>
  <si>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</si>
  <si>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</si>
  <si>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</si>
  <si>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</si>
  <si>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</si>
  <si>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</si>
  <si>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</si>
  <si>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</si>
  <si>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</si>
  <si>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</si>
  <si>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</si>
  <si>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</si>
  <si>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</si>
  <si>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</si>
  <si>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</si>
  <si>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</si>
  <si>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</si>
  <si>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</si>
  <si>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</si>
  <si>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</si>
  <si>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</si>
  <si>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</si>
  <si>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</si>
  <si>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</si>
  <si>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</si>
  <si>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</si>
  <si>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</si>
  <si>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</si>
  <si>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</si>
  <si>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</si>
  <si>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</si>
  <si>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</si>
  <si>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</si>
  <si>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</si>
  <si>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</si>
  <si>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</si>
  <si>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</si>
  <si>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</si>
  <si>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</si>
  <si>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</si>
  <si>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</si>
  <si>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</si>
  <si>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</si>
  <si>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</si>
  <si>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</si>
  <si>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</si>
  <si>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</si>
  <si>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</si>
  <si>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</si>
  <si>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</si>
  <si>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</si>
  <si>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</si>
  <si>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</si>
  <si>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</si>
  <si>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</si>
  <si>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</si>
  <si>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</si>
  <si>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</si>
  <si>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</si>
  <si>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</si>
  <si>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</si>
  <si>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</si>
  <si>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</si>
  <si>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</si>
  <si>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</si>
  <si>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</si>
  <si>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</si>
  <si>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</si>
  <si>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</si>
  <si>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</si>
  <si>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</si>
  <si>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</si>
  <si>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</si>
  <si>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</si>
  <si>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</si>
  <si>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</si>
  <si>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</si>
  <si>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</si>
  <si>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</si>
  <si>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</si>
  <si>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</si>
  <si>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</si>
  <si>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</si>
  <si>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</si>
  <si>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</si>
  <si>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</si>
  <si>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</si>
  <si>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</si>
  <si>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</si>
  <si>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</si>
  <si>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</si>
  <si>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</si>
  <si>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</si>
  <si>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</si>
  <si>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</si>
  <si>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</si>
  <si>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</si>
  <si>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</si>
  <si>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</si>
  <si>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</si>
  <si>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</si>
  <si>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</si>
  <si>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</si>
  <si>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</si>
  <si>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</si>
  <si>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</si>
  <si>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</si>
  <si>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</si>
  <si>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</si>
  <si>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</si>
  <si>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</si>
  <si>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</si>
  <si>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</si>
  <si>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</si>
  <si>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</si>
  <si>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</si>
  <si>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</si>
  <si>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</si>
  <si>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</si>
  <si>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</si>
  <si>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</si>
  <si>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</si>
  <si>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</si>
  <si>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</si>
  <si>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</si>
  <si>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</si>
  <si>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</si>
  <si>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</si>
  <si>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</si>
  <si>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</si>
  <si>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</si>
  <si>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</si>
  <si>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</si>
  <si>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</si>
  <si>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</si>
  <si>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</si>
  <si>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</si>
  <si>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</si>
  <si>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</si>
  <si>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</si>
  <si>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</si>
  <si>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</si>
  <si>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</si>
  <si>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</si>
  <si>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</si>
  <si>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</si>
  <si>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</si>
  <si>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</si>
  <si>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</si>
  <si>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</si>
  <si>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</si>
  <si>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</si>
  <si>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</si>
  <si>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</si>
  <si>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</si>
  <si>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</si>
  <si>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</si>
  <si>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</si>
  <si>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</si>
  <si>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</si>
  <si>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</si>
  <si>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</si>
  <si>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</si>
  <si>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</si>
  <si>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</si>
  <si>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</si>
  <si>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</si>
  <si>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</si>
  <si>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</si>
  <si>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</si>
  <si>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</si>
  <si>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</si>
  <si>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</si>
  <si>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</si>
  <si>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</si>
  <si>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</si>
  <si>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</si>
  <si>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</si>
  <si>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</si>
  <si>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</si>
  <si>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</si>
  <si>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</si>
  <si>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</si>
  <si>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</si>
  <si>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</si>
  <si>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</si>
  <si>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</si>
  <si>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</si>
  <si>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</si>
  <si>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</si>
  <si>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</si>
  <si>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</si>
  <si>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</si>
  <si>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</si>
  <si>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</si>
  <si>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</si>
  <si>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</si>
  <si>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</si>
  <si>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</si>
  <si>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</si>
  <si>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</si>
  <si>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</si>
  <si>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</si>
  <si>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</si>
  <si>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</si>
  <si>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</si>
  <si>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</si>
  <si>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</si>
  <si>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</si>
  <si>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</si>
  <si>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</si>
  <si>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</si>
  <si>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</si>
  <si>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</si>
  <si>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</si>
  <si>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</si>
  <si>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</si>
  <si>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</si>
  <si>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</si>
  <si>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</si>
  <si>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</si>
  <si>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</si>
  <si>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</si>
  <si>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</si>
  <si>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</si>
  <si>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</si>
  <si>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</si>
  <si>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</si>
  <si>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</si>
  <si>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</si>
  <si>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</si>
  <si>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</si>
  <si>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</si>
  <si>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</si>
  <si>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</si>
  <si>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</si>
  <si>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</si>
  <si>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</si>
  <si>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</si>
  <si>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</si>
  <si>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</si>
  <si>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</si>
  <si>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</si>
  <si>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</si>
  <si>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</si>
  <si>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</si>
  <si>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</si>
  <si>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</si>
  <si>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</si>
  <si>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</si>
  <si>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</si>
  <si>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</si>
  <si>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</si>
  <si>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</si>
  <si>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</si>
  <si>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</si>
  <si>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</si>
  <si>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</si>
  <si>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</si>
  <si>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</si>
  <si>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</si>
  <si>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</si>
  <si>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</si>
  <si>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</si>
  <si>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</si>
  <si>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</si>
  <si>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</si>
  <si>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</si>
  <si>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</si>
  <si>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</si>
  <si>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</si>
  <si>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</si>
  <si>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</si>
  <si>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</si>
  <si>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</si>
  <si>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</si>
  <si>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</si>
  <si>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</si>
  <si>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</si>
  <si>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</si>
  <si>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</si>
  <si>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</si>
  <si>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</si>
  <si>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</si>
  <si>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</si>
  <si>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</si>
  <si>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</si>
  <si>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</si>
  <si>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</si>
  <si>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</si>
  <si>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</si>
  <si>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</si>
  <si>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</si>
  <si>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</si>
  <si>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</si>
  <si>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</si>
  <si>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</si>
  <si>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</si>
  <si>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</si>
  <si>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</si>
  <si>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</si>
  <si>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</si>
  <si>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</si>
  <si>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</si>
  <si>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</si>
  <si>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</si>
  <si>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</si>
  <si>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</si>
  <si>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</si>
  <si>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</si>
  <si>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</si>
  <si>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</si>
  <si>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</si>
  <si>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</si>
  <si>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</si>
  <si>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</si>
  <si>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</si>
  <si>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</si>
  <si>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</si>
  <si>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</si>
  <si>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</si>
  <si>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</si>
  <si>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</si>
  <si>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</si>
  <si>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</si>
  <si>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</si>
  <si>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</si>
  <si>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</si>
  <si>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</si>
  <si>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</si>
  <si>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</si>
  <si>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</si>
  <si>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</si>
  <si>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</si>
  <si>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</si>
  <si>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</si>
  <si>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</si>
  <si>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</si>
  <si>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</si>
  <si>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</si>
  <si>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</si>
  <si>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</si>
  <si>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</si>
  <si>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</si>
  <si>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</si>
  <si>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</si>
  <si>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</si>
  <si>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</si>
  <si>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</si>
  <si>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</si>
  <si>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</si>
  <si>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</si>
  <si>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</si>
  <si>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</si>
  <si>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</si>
  <si>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</si>
  <si>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</si>
  <si>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</si>
  <si>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</si>
  <si>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</si>
  <si>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</si>
  <si>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</si>
  <si>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</si>
  <si>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</si>
  <si>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</si>
  <si>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</si>
  <si>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</si>
  <si>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</si>
  <si>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</si>
  <si>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</si>
  <si>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</si>
  <si>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</si>
  <si>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</si>
  <si>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</si>
  <si>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</si>
  <si>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</si>
  <si>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</si>
  <si>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</si>
  <si>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</si>
  <si>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</si>
  <si>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</si>
  <si>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</si>
  <si>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</si>
  <si>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</si>
  <si>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</si>
  <si>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</si>
  <si>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</si>
  <si>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</si>
  <si>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</si>
  <si>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</si>
  <si>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</si>
  <si>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</si>
  <si>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</si>
  <si>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</si>
  <si>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</si>
  <si>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</si>
  <si>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</si>
  <si>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</si>
  <si>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</si>
  <si>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</si>
  <si>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</si>
  <si>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</si>
  <si>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</si>
  <si>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</si>
  <si>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</si>
  <si>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</si>
  <si>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</si>
  <si>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</si>
  <si>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</si>
  <si>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</si>
  <si>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</si>
  <si>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</si>
  <si>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</si>
  <si>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</si>
  <si>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</si>
  <si>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</si>
  <si>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</si>
  <si>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</si>
  <si>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ARTE Y CULTURA DE CELAYA</t>
  </si>
  <si>
    <t>Cuenta correspondiente al SUBSIDIO AL EMPLEO,la cual se acredita con el pago de retenciones</t>
  </si>
  <si>
    <t>Línea recta</t>
  </si>
  <si>
    <t>La depreciación se aplica anualmente</t>
  </si>
  <si>
    <t>Buenas, medias y malas condiciones</t>
  </si>
  <si>
    <t>Licencias utilizadas actualmente</t>
  </si>
  <si>
    <t>Se pagan en tiempo y forma</t>
  </si>
  <si>
    <t>Municipal</t>
  </si>
  <si>
    <t>Bajo protesta de decir verdad declaramos que los Estados Financieros y sus notas, son razonablemente correctos y son responsabilidad del emisor.</t>
  </si>
  <si>
    <t>MUNICIPAL</t>
  </si>
  <si>
    <t>Correspondiente del 1 de enero al 31 de marzo del 2020</t>
  </si>
  <si>
    <t>Gastos por comprobar</t>
  </si>
  <si>
    <t>Cajas chicas</t>
  </si>
  <si>
    <t>En proceso de 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</si>
</sst>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0" xfId="12" applyNumberFormat="1" applyFont="1"/>
    <xf numFmtId="0" fontId="9" fillId="0" borderId="0" xfId="8" applyFont="1" applyAlignment="1">
      <alignment vertical="center"/>
    </xf>
    <xf numFmtId="0" fontId="9" fillId="0" borderId="0" xfId="8" applyFont="1" applyAlignment="1">
      <alignment horizontal="center"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0" fontId="0" fillId="0" borderId="0" xfId="0"/>
    <xf numFmtId="0" fontId="9" fillId="0" borderId="0" xfId="8" applyFont="1"/>
    <xf numFmtId="4" fontId="8" fillId="0" borderId="0" xfId="8" applyNumberFormat="1" applyFont="1"/>
    <xf numFmtId="10" fontId="9" fillId="0" borderId="0" xfId="8" applyNumberFormat="1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4" fontId="9" fillId="0" borderId="0" xfId="8" applyNumberFormat="1" applyFont="1"/>
    <xf numFmtId="4" fontId="9" fillId="0" borderId="0" xfId="9" applyNumberFormat="1" applyFont="1"/>
    <xf numFmtId="4" fontId="8" fillId="0" borderId="0" xfId="8" applyNumberFormat="1" applyFont="1"/>
    <xf numFmtId="10" fontId="9" fillId="0" borderId="0" xfId="8" applyNumberFormat="1" applyFont="1"/>
    <xf numFmtId="4" fontId="8" fillId="0" borderId="0" xfId="9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9">
    <cellStyle name="Hipervínculo" xfId="11" builtinId="8"/>
    <cellStyle name="Millares 2" xfId="1"/>
    <cellStyle name="Millares 2 2" xfId="15"/>
    <cellStyle name="Millares 2 2 2" xfId="18"/>
    <cellStyle name="Millares 2 3" xfId="16"/>
    <cellStyle name="Millares 2 4" xfId="14"/>
    <cellStyle name="Millares 2 5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0" t="s">
        <v>533</v>
      </c>
      <c r="B1" s="120"/>
      <c r="C1" s="15"/>
      <c r="D1" s="12" t="s">
        <v>122</v>
      </c>
      <c r="E1" s="13">
        <v>2020</v>
      </c>
    </row>
    <row r="2" spans="1:5" ht="18.95" customHeight="1" x14ac:dyDescent="0.2">
      <c r="A2" s="121" t="s">
        <v>433</v>
      </c>
      <c r="B2" s="121"/>
      <c r="C2" s="34"/>
      <c r="D2" s="12" t="s">
        <v>124</v>
      </c>
      <c r="E2" s="15" t="s">
        <v>125</v>
      </c>
    </row>
    <row r="3" spans="1:5" ht="18.95" customHeight="1" x14ac:dyDescent="0.2">
      <c r="A3" s="122" t="s">
        <v>543</v>
      </c>
      <c r="B3" s="122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514</v>
      </c>
      <c r="B23" s="42" t="s">
        <v>237</v>
      </c>
    </row>
    <row r="24" spans="1:2" x14ac:dyDescent="0.2">
      <c r="A24" s="41" t="s">
        <v>515</v>
      </c>
      <c r="B24" s="42" t="s">
        <v>517</v>
      </c>
    </row>
    <row r="25" spans="1:2" x14ac:dyDescent="0.2">
      <c r="A25" s="41" t="s">
        <v>516</v>
      </c>
      <c r="B25" s="42" t="s">
        <v>512</v>
      </c>
    </row>
    <row r="26" spans="1:2" x14ac:dyDescent="0.2">
      <c r="A26" s="41" t="s">
        <v>518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1" t="s">
        <v>41</v>
      </c>
      <c r="B34" s="42" t="s">
        <v>36</v>
      </c>
    </row>
    <row r="35" spans="1:5" x14ac:dyDescent="0.2">
      <c r="A35" s="41" t="s">
        <v>42</v>
      </c>
      <c r="B35" s="42" t="s">
        <v>37</v>
      </c>
    </row>
    <row r="36" spans="1:5" x14ac:dyDescent="0.2">
      <c r="A36" s="4"/>
      <c r="B36" s="7"/>
    </row>
    <row r="37" spans="1:5" x14ac:dyDescent="0.2">
      <c r="A37" s="4"/>
      <c r="B37" s="5" t="s">
        <v>39</v>
      </c>
    </row>
    <row r="38" spans="1:5" x14ac:dyDescent="0.2">
      <c r="A38" s="4" t="s">
        <v>40</v>
      </c>
      <c r="B38" s="42" t="s">
        <v>32</v>
      </c>
    </row>
    <row r="39" spans="1:5" x14ac:dyDescent="0.2">
      <c r="A39" s="4"/>
      <c r="B39" s="42" t="s">
        <v>33</v>
      </c>
    </row>
    <row r="40" spans="1:5" ht="12" thickBot="1" x14ac:dyDescent="0.25">
      <c r="A40" s="8"/>
      <c r="B40" s="9"/>
    </row>
    <row r="42" spans="1:5" x14ac:dyDescent="0.2">
      <c r="A42" s="123" t="s">
        <v>541</v>
      </c>
      <c r="B42" s="123"/>
      <c r="C42" s="123"/>
      <c r="D42" s="123"/>
      <c r="E42" s="123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0" sqref="A11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24" t="str">
        <f>'Notas a los Edos Financieros'!A1</f>
        <v>INSTITUTO MUNICIPAL DE ARTE Y CULTURA DE CELAYA</v>
      </c>
      <c r="B1" s="125"/>
      <c r="C1" s="125"/>
      <c r="D1" s="125"/>
      <c r="E1" s="125"/>
      <c r="F1" s="125"/>
      <c r="G1" s="12" t="s">
        <v>122</v>
      </c>
      <c r="H1" s="23">
        <f>'Notas a los Edos Financieros'!E1</f>
        <v>2020</v>
      </c>
    </row>
    <row r="2" spans="1:8" s="14" customFormat="1" ht="18.95" customHeight="1" x14ac:dyDescent="0.25">
      <c r="A2" s="124" t="s">
        <v>123</v>
      </c>
      <c r="B2" s="125"/>
      <c r="C2" s="125"/>
      <c r="D2" s="125"/>
      <c r="E2" s="125"/>
      <c r="F2" s="125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24" t="str">
        <f>'Notas a los Edos Financieros'!A3</f>
        <v>Correspondiente del 1 de enero al 31 de marzo del 2020</v>
      </c>
      <c r="B3" s="125"/>
      <c r="C3" s="125"/>
      <c r="D3" s="125"/>
      <c r="E3" s="125"/>
      <c r="F3" s="125"/>
      <c r="G3" s="12" t="s">
        <v>126</v>
      </c>
      <c r="H3" s="23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ht="67.5" x14ac:dyDescent="0.2">
      <c r="A15" s="96">
        <v>1122</v>
      </c>
      <c r="B15" s="95" t="s">
        <v>132</v>
      </c>
      <c r="C15" s="98">
        <v>2978.49</v>
      </c>
      <c r="D15" s="98">
        <v>3272.06</v>
      </c>
      <c r="E15" s="98">
        <v>3787.8</v>
      </c>
      <c r="F15" s="98">
        <v>15062.96</v>
      </c>
      <c r="G15" s="98">
        <v>4106.17</v>
      </c>
      <c r="H15" s="97" t="s">
        <v>534</v>
      </c>
    </row>
    <row r="16" spans="1:8" x14ac:dyDescent="0.2">
      <c r="A16" s="20">
        <v>1124</v>
      </c>
      <c r="B16" s="18" t="s">
        <v>133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114">
        <v>805.98</v>
      </c>
      <c r="D20" s="114">
        <v>805.98</v>
      </c>
      <c r="E20" s="22">
        <v>0</v>
      </c>
      <c r="F20" s="22">
        <v>0</v>
      </c>
      <c r="G20" s="22">
        <v>0</v>
      </c>
      <c r="H20" s="108" t="s">
        <v>544</v>
      </c>
    </row>
    <row r="21" spans="1:8" x14ac:dyDescent="0.2">
      <c r="A21" s="20">
        <v>1125</v>
      </c>
      <c r="B21" s="18" t="s">
        <v>140</v>
      </c>
      <c r="C21" s="114">
        <v>10000</v>
      </c>
      <c r="D21" s="114">
        <v>10000</v>
      </c>
      <c r="E21" s="22">
        <v>0</v>
      </c>
      <c r="F21" s="22">
        <v>0</v>
      </c>
      <c r="G21" s="22">
        <v>0</v>
      </c>
      <c r="H21" s="108" t="s">
        <v>545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524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101">
        <f>SUM(C61:C68)</f>
        <v>19231891.52</v>
      </c>
      <c r="D60" s="101">
        <f t="shared" ref="D60:E60" si="0">SUM(D61:D68)</f>
        <v>0</v>
      </c>
      <c r="E60" s="101">
        <f t="shared" si="0"/>
        <v>-6523468.9400000004</v>
      </c>
    </row>
    <row r="61" spans="1:9" x14ac:dyDescent="0.2">
      <c r="A61" s="20">
        <v>1241</v>
      </c>
      <c r="B61" s="18" t="s">
        <v>169</v>
      </c>
      <c r="C61" s="114">
        <v>5871249.9900000002</v>
      </c>
      <c r="D61" s="114">
        <v>0</v>
      </c>
      <c r="E61" s="114">
        <v>-1244300.2</v>
      </c>
      <c r="F61" s="100" t="s">
        <v>535</v>
      </c>
      <c r="G61" s="102"/>
      <c r="H61" s="100" t="s">
        <v>536</v>
      </c>
      <c r="I61" s="103" t="s">
        <v>537</v>
      </c>
    </row>
    <row r="62" spans="1:9" x14ac:dyDescent="0.2">
      <c r="A62" s="20">
        <v>1242</v>
      </c>
      <c r="B62" s="18" t="s">
        <v>170</v>
      </c>
      <c r="C62" s="114">
        <v>8680278.7400000002</v>
      </c>
      <c r="D62" s="114">
        <v>0</v>
      </c>
      <c r="E62" s="114">
        <v>-2916721.87</v>
      </c>
      <c r="F62" s="100" t="s">
        <v>535</v>
      </c>
      <c r="G62" s="102"/>
      <c r="H62" s="100" t="s">
        <v>536</v>
      </c>
      <c r="I62" s="104" t="s">
        <v>537</v>
      </c>
    </row>
    <row r="63" spans="1:9" ht="15" x14ac:dyDescent="0.25">
      <c r="A63" s="20">
        <v>1243</v>
      </c>
      <c r="B63" s="18" t="s">
        <v>171</v>
      </c>
      <c r="C63" s="114">
        <v>0</v>
      </c>
      <c r="D63" s="114">
        <v>0</v>
      </c>
      <c r="E63" s="114">
        <v>0</v>
      </c>
      <c r="F63" s="100"/>
      <c r="G63" s="102"/>
      <c r="H63" s="99"/>
    </row>
    <row r="64" spans="1:9" x14ac:dyDescent="0.2">
      <c r="A64" s="20">
        <v>1244</v>
      </c>
      <c r="B64" s="18" t="s">
        <v>172</v>
      </c>
      <c r="C64" s="114">
        <v>3199380</v>
      </c>
      <c r="D64" s="114">
        <v>0</v>
      </c>
      <c r="E64" s="114">
        <v>-2155096.5</v>
      </c>
      <c r="F64" s="100" t="s">
        <v>535</v>
      </c>
      <c r="G64" s="102"/>
      <c r="H64" s="100" t="s">
        <v>536</v>
      </c>
      <c r="I64" s="105" t="s">
        <v>537</v>
      </c>
    </row>
    <row r="65" spans="1:9" ht="15" x14ac:dyDescent="0.25">
      <c r="A65" s="20">
        <v>1245</v>
      </c>
      <c r="B65" s="18" t="s">
        <v>173</v>
      </c>
      <c r="C65" s="114">
        <v>0</v>
      </c>
      <c r="D65" s="114">
        <v>0</v>
      </c>
      <c r="E65" s="114">
        <v>0</v>
      </c>
      <c r="F65" s="100"/>
      <c r="G65" s="102"/>
      <c r="H65" s="99"/>
    </row>
    <row r="66" spans="1:9" x14ac:dyDescent="0.2">
      <c r="A66" s="20">
        <v>1246</v>
      </c>
      <c r="B66" s="18" t="s">
        <v>174</v>
      </c>
      <c r="C66" s="114">
        <v>603189.16</v>
      </c>
      <c r="D66" s="114">
        <v>0</v>
      </c>
      <c r="E66" s="114">
        <v>-207350.37</v>
      </c>
      <c r="F66" s="100" t="s">
        <v>535</v>
      </c>
      <c r="G66" s="102"/>
      <c r="H66" s="100" t="s">
        <v>536</v>
      </c>
      <c r="I66" s="106" t="s">
        <v>537</v>
      </c>
    </row>
    <row r="67" spans="1:9" ht="15" x14ac:dyDescent="0.25">
      <c r="A67" s="20">
        <v>1247</v>
      </c>
      <c r="B67" s="18" t="s">
        <v>175</v>
      </c>
      <c r="C67" s="114">
        <v>877793.63</v>
      </c>
      <c r="D67" s="114">
        <v>0</v>
      </c>
      <c r="E67" s="114">
        <v>0</v>
      </c>
      <c r="F67" s="100"/>
      <c r="G67" s="102"/>
      <c r="H67" s="99"/>
      <c r="I67" s="107" t="s">
        <v>537</v>
      </c>
    </row>
    <row r="68" spans="1:9" x14ac:dyDescent="0.2">
      <c r="A68" s="20">
        <v>1248</v>
      </c>
      <c r="B68" s="18" t="s">
        <v>176</v>
      </c>
      <c r="C68" s="114">
        <v>0</v>
      </c>
      <c r="D68" s="114">
        <v>0</v>
      </c>
      <c r="E68" s="114">
        <v>0</v>
      </c>
    </row>
    <row r="70" spans="1:9" x14ac:dyDescent="0.2">
      <c r="A70" s="17" t="s">
        <v>527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111">
        <f>SUM(C73:C77)</f>
        <v>34269.32</v>
      </c>
      <c r="D72" s="111">
        <f t="shared" ref="D72:E72" si="1">SUM(D73:D77)</f>
        <v>0</v>
      </c>
      <c r="E72" s="111">
        <f t="shared" si="1"/>
        <v>16259.48</v>
      </c>
    </row>
    <row r="73" spans="1:9" x14ac:dyDescent="0.2">
      <c r="A73" s="20">
        <v>1251</v>
      </c>
      <c r="B73" s="18" t="s">
        <v>179</v>
      </c>
      <c r="C73" s="114">
        <v>34269.32</v>
      </c>
      <c r="D73" s="114">
        <v>0</v>
      </c>
      <c r="E73" s="109">
        <v>16259.48</v>
      </c>
      <c r="F73" s="108" t="s">
        <v>535</v>
      </c>
      <c r="G73" s="112"/>
      <c r="H73" s="108" t="s">
        <v>536</v>
      </c>
      <c r="I73" s="108" t="s">
        <v>538</v>
      </c>
    </row>
    <row r="74" spans="1:9" x14ac:dyDescent="0.2">
      <c r="A74" s="20">
        <v>1252</v>
      </c>
      <c r="B74" s="18" t="s">
        <v>180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111">
        <f>SUM(C102:C110)</f>
        <v>269897.14</v>
      </c>
      <c r="D101" s="111">
        <f t="shared" ref="D101:G101" si="2">SUM(D102:D110)</f>
        <v>269897.14</v>
      </c>
      <c r="E101" s="111">
        <f t="shared" si="2"/>
        <v>0</v>
      </c>
      <c r="F101" s="111">
        <f t="shared" si="2"/>
        <v>0</v>
      </c>
      <c r="G101" s="111">
        <f t="shared" si="2"/>
        <v>0</v>
      </c>
    </row>
    <row r="102" spans="1:8" x14ac:dyDescent="0.2">
      <c r="A102" s="20">
        <v>2111</v>
      </c>
      <c r="B102" s="18" t="s">
        <v>202</v>
      </c>
      <c r="C102" s="114">
        <v>0</v>
      </c>
      <c r="D102" s="114">
        <f>C102</f>
        <v>0</v>
      </c>
      <c r="E102" s="109">
        <v>0</v>
      </c>
      <c r="F102" s="109">
        <v>0</v>
      </c>
      <c r="G102" s="109">
        <v>0</v>
      </c>
      <c r="H102" s="108"/>
    </row>
    <row r="103" spans="1:8" x14ac:dyDescent="0.2">
      <c r="A103" s="20">
        <v>2112</v>
      </c>
      <c r="B103" s="18" t="s">
        <v>203</v>
      </c>
      <c r="C103" s="114">
        <v>0</v>
      </c>
      <c r="D103" s="114">
        <f t="shared" ref="D103:D109" si="3">C103</f>
        <v>0</v>
      </c>
      <c r="E103" s="109">
        <v>0</v>
      </c>
      <c r="F103" s="109">
        <v>0</v>
      </c>
      <c r="G103" s="109">
        <v>0</v>
      </c>
      <c r="H103" s="108"/>
    </row>
    <row r="104" spans="1:8" x14ac:dyDescent="0.2">
      <c r="A104" s="20">
        <v>2113</v>
      </c>
      <c r="B104" s="18" t="s">
        <v>204</v>
      </c>
      <c r="C104" s="114">
        <v>0</v>
      </c>
      <c r="D104" s="114">
        <f t="shared" si="3"/>
        <v>0</v>
      </c>
      <c r="E104" s="109">
        <v>0</v>
      </c>
      <c r="F104" s="109">
        <v>0</v>
      </c>
      <c r="G104" s="109">
        <v>0</v>
      </c>
      <c r="H104" s="108"/>
    </row>
    <row r="105" spans="1:8" x14ac:dyDescent="0.2">
      <c r="A105" s="20">
        <v>2114</v>
      </c>
      <c r="B105" s="18" t="s">
        <v>205</v>
      </c>
      <c r="C105" s="114">
        <v>0</v>
      </c>
      <c r="D105" s="114">
        <f t="shared" si="3"/>
        <v>0</v>
      </c>
      <c r="E105" s="109">
        <v>0</v>
      </c>
      <c r="F105" s="109">
        <v>0</v>
      </c>
      <c r="G105" s="109">
        <v>0</v>
      </c>
      <c r="H105" s="108"/>
    </row>
    <row r="106" spans="1:8" x14ac:dyDescent="0.2">
      <c r="A106" s="20">
        <v>2115</v>
      </c>
      <c r="B106" s="18" t="s">
        <v>206</v>
      </c>
      <c r="C106" s="114">
        <v>0</v>
      </c>
      <c r="D106" s="114">
        <f t="shared" si="3"/>
        <v>0</v>
      </c>
      <c r="E106" s="109">
        <v>0</v>
      </c>
      <c r="F106" s="109">
        <v>0</v>
      </c>
      <c r="G106" s="109">
        <v>0</v>
      </c>
      <c r="H106" s="108"/>
    </row>
    <row r="107" spans="1:8" x14ac:dyDescent="0.2">
      <c r="A107" s="20">
        <v>2116</v>
      </c>
      <c r="B107" s="18" t="s">
        <v>207</v>
      </c>
      <c r="C107" s="114">
        <v>0</v>
      </c>
      <c r="D107" s="114">
        <f t="shared" si="3"/>
        <v>0</v>
      </c>
      <c r="E107" s="109">
        <v>0</v>
      </c>
      <c r="F107" s="109">
        <v>0</v>
      </c>
      <c r="G107" s="109">
        <v>0</v>
      </c>
      <c r="H107" s="108"/>
    </row>
    <row r="108" spans="1:8" x14ac:dyDescent="0.2">
      <c r="A108" s="20">
        <v>2117</v>
      </c>
      <c r="B108" s="18" t="s">
        <v>208</v>
      </c>
      <c r="C108" s="114">
        <v>266381.58</v>
      </c>
      <c r="D108" s="114">
        <f t="shared" si="3"/>
        <v>266381.58</v>
      </c>
      <c r="E108" s="109">
        <v>0</v>
      </c>
      <c r="F108" s="109">
        <v>0</v>
      </c>
      <c r="G108" s="109">
        <v>0</v>
      </c>
      <c r="H108" s="108" t="s">
        <v>539</v>
      </c>
    </row>
    <row r="109" spans="1:8" x14ac:dyDescent="0.2">
      <c r="A109" s="20">
        <v>2118</v>
      </c>
      <c r="B109" s="18" t="s">
        <v>209</v>
      </c>
      <c r="C109" s="114">
        <v>0</v>
      </c>
      <c r="D109" s="114">
        <f t="shared" si="3"/>
        <v>0</v>
      </c>
      <c r="E109" s="109">
        <v>0</v>
      </c>
      <c r="F109" s="109">
        <v>0</v>
      </c>
      <c r="G109" s="109">
        <v>0</v>
      </c>
      <c r="H109" s="108"/>
    </row>
    <row r="110" spans="1:8" x14ac:dyDescent="0.2">
      <c r="A110" s="20">
        <v>2119</v>
      </c>
      <c r="B110" s="18" t="s">
        <v>210</v>
      </c>
      <c r="C110" s="114">
        <v>3515.56</v>
      </c>
      <c r="D110" s="114">
        <f>+C110</f>
        <v>3515.56</v>
      </c>
      <c r="E110" s="109">
        <v>0</v>
      </c>
      <c r="F110" s="109">
        <v>0</v>
      </c>
      <c r="G110" s="109">
        <v>0</v>
      </c>
      <c r="H110" s="108" t="s">
        <v>546</v>
      </c>
    </row>
    <row r="111" spans="1:8" x14ac:dyDescent="0.2">
      <c r="A111" s="20">
        <v>2120</v>
      </c>
      <c r="B111" s="18" t="s">
        <v>211</v>
      </c>
      <c r="C111" s="111">
        <v>0</v>
      </c>
      <c r="D111" s="111">
        <v>0</v>
      </c>
      <c r="E111" s="111">
        <v>0</v>
      </c>
      <c r="F111" s="111">
        <v>0</v>
      </c>
      <c r="G111" s="111">
        <v>0</v>
      </c>
    </row>
    <row r="112" spans="1:8" x14ac:dyDescent="0.2">
      <c r="A112" s="20">
        <v>2121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532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C4" sqref="C1:C104857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21" t="str">
        <f>ESF!A1</f>
        <v>INSTITUTO MUNICIPAL DE ARTE Y CULTURA DE CELAYA</v>
      </c>
      <c r="B1" s="121"/>
      <c r="C1" s="121"/>
      <c r="D1" s="12" t="s">
        <v>122</v>
      </c>
      <c r="E1" s="23">
        <f>'Notas a los Edos Financieros'!E1</f>
        <v>2020</v>
      </c>
    </row>
    <row r="2" spans="1:5" s="14" customFormat="1" ht="18.95" customHeight="1" x14ac:dyDescent="0.25">
      <c r="A2" s="121" t="s">
        <v>235</v>
      </c>
      <c r="B2" s="121"/>
      <c r="C2" s="121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121" t="str">
        <f>ESF!A3</f>
        <v>Correspondiente del 1 de enero al 31 de marzo del 2020</v>
      </c>
      <c r="B3" s="121"/>
      <c r="C3" s="121"/>
      <c r="D3" s="12" t="s">
        <v>126</v>
      </c>
      <c r="E3" s="23">
        <f>'Notas a los Edos Financieros'!E3</f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510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94">
        <v>2749177.61</v>
      </c>
      <c r="D8" s="47"/>
      <c r="E8" s="45"/>
    </row>
    <row r="9" spans="1:5" x14ac:dyDescent="0.2">
      <c r="A9" s="46">
        <v>4110</v>
      </c>
      <c r="B9" s="47" t="s">
        <v>238</v>
      </c>
      <c r="C9" s="94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94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94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94">
        <v>0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94">
        <v>1827.48</v>
      </c>
      <c r="D34" s="47"/>
      <c r="E34" s="45"/>
    </row>
    <row r="35" spans="1:5" x14ac:dyDescent="0.2">
      <c r="A35" s="46">
        <v>4151</v>
      </c>
      <c r="B35" s="47" t="s">
        <v>438</v>
      </c>
      <c r="C35" s="116">
        <v>1827.48</v>
      </c>
      <c r="D35" s="47"/>
      <c r="E35" s="45"/>
    </row>
    <row r="36" spans="1:5" ht="22.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259</v>
      </c>
      <c r="C38" s="94">
        <v>0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94">
        <v>2747350.13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445</v>
      </c>
      <c r="C49" s="116">
        <v>2747350.13</v>
      </c>
      <c r="D49" s="47"/>
      <c r="E49" s="45"/>
    </row>
    <row r="50" spans="1:5" ht="22.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511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94">
        <v>7011805</v>
      </c>
      <c r="D58" s="50"/>
      <c r="E58" s="45"/>
    </row>
    <row r="59" spans="1:5" ht="22.5" x14ac:dyDescent="0.2">
      <c r="A59" s="46">
        <v>4210</v>
      </c>
      <c r="B59" s="48" t="s">
        <v>452</v>
      </c>
      <c r="C59" s="94">
        <v>0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0</v>
      </c>
      <c r="D61" s="47"/>
      <c r="E61" s="45"/>
    </row>
    <row r="62" spans="1:5" x14ac:dyDescent="0.2">
      <c r="A62" s="46">
        <v>4213</v>
      </c>
      <c r="B62" s="47" t="s">
        <v>268</v>
      </c>
      <c r="C62" s="115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94">
        <v>7011805</v>
      </c>
      <c r="D65" s="47"/>
      <c r="E65" s="45"/>
    </row>
    <row r="66" spans="1:5" x14ac:dyDescent="0.2">
      <c r="A66" s="46">
        <v>4221</v>
      </c>
      <c r="B66" s="47" t="s">
        <v>270</v>
      </c>
      <c r="C66" s="116">
        <v>7011805</v>
      </c>
      <c r="D66" s="47"/>
      <c r="E66" s="45"/>
    </row>
    <row r="67" spans="1:5" x14ac:dyDescent="0.2">
      <c r="A67" s="46">
        <v>4223</v>
      </c>
      <c r="B67" s="47" t="s">
        <v>271</v>
      </c>
      <c r="C67" s="116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512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94">
        <v>10284</v>
      </c>
      <c r="D73" s="47"/>
      <c r="E73" s="47"/>
    </row>
    <row r="74" spans="1:5" x14ac:dyDescent="0.2">
      <c r="A74" s="49">
        <v>4310</v>
      </c>
      <c r="B74" s="47" t="s">
        <v>275</v>
      </c>
      <c r="C74" s="94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94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94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94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94">
        <v>10284</v>
      </c>
      <c r="D87" s="50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116">
        <v>10284</v>
      </c>
      <c r="D94" s="50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513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v>7796542.9800000014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4">
        <v>7790542.9800000014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4">
        <v>4250131.0200000005</v>
      </c>
      <c r="D100" s="51">
        <f t="shared" ref="D100:D163" si="0">C100/$C$99</f>
        <v>0.54555003815664715</v>
      </c>
      <c r="E100" s="47"/>
    </row>
    <row r="101" spans="1:5" x14ac:dyDescent="0.2">
      <c r="A101" s="49">
        <v>5111</v>
      </c>
      <c r="B101" s="47" t="s">
        <v>294</v>
      </c>
      <c r="C101" s="116">
        <v>2959160.2</v>
      </c>
      <c r="D101" s="51">
        <f t="shared" si="0"/>
        <v>0.37984004550091061</v>
      </c>
      <c r="E101" s="47"/>
    </row>
    <row r="102" spans="1:5" x14ac:dyDescent="0.2">
      <c r="A102" s="49">
        <v>5112</v>
      </c>
      <c r="B102" s="47" t="s">
        <v>295</v>
      </c>
      <c r="C102" s="116">
        <v>199229.71</v>
      </c>
      <c r="D102" s="51">
        <f t="shared" si="0"/>
        <v>2.5573276536881382E-2</v>
      </c>
      <c r="E102" s="47"/>
    </row>
    <row r="103" spans="1:5" x14ac:dyDescent="0.2">
      <c r="A103" s="49">
        <v>5113</v>
      </c>
      <c r="B103" s="47" t="s">
        <v>296</v>
      </c>
      <c r="C103" s="116">
        <v>70438.52</v>
      </c>
      <c r="D103" s="51">
        <f t="shared" si="0"/>
        <v>9.0415418002096678E-3</v>
      </c>
      <c r="E103" s="47"/>
    </row>
    <row r="104" spans="1:5" x14ac:dyDescent="0.2">
      <c r="A104" s="49">
        <v>5114</v>
      </c>
      <c r="B104" s="47" t="s">
        <v>297</v>
      </c>
      <c r="C104" s="116">
        <v>511947.83</v>
      </c>
      <c r="D104" s="51">
        <f t="shared" si="0"/>
        <v>6.5714011374339396E-2</v>
      </c>
      <c r="E104" s="47"/>
    </row>
    <row r="105" spans="1:5" x14ac:dyDescent="0.2">
      <c r="A105" s="49">
        <v>5115</v>
      </c>
      <c r="B105" s="47" t="s">
        <v>298</v>
      </c>
      <c r="C105" s="116">
        <v>509354.76</v>
      </c>
      <c r="D105" s="51">
        <f t="shared" si="0"/>
        <v>6.5381162944306084E-2</v>
      </c>
      <c r="E105" s="47"/>
    </row>
    <row r="106" spans="1:5" x14ac:dyDescent="0.2">
      <c r="A106" s="49">
        <v>5116</v>
      </c>
      <c r="B106" s="47" t="s">
        <v>299</v>
      </c>
      <c r="C106" s="116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4">
        <v>199110.96000000002</v>
      </c>
      <c r="D107" s="51">
        <f t="shared" si="0"/>
        <v>2.5558033696901572E-2</v>
      </c>
      <c r="E107" s="47"/>
    </row>
    <row r="108" spans="1:5" x14ac:dyDescent="0.2">
      <c r="A108" s="49">
        <v>5121</v>
      </c>
      <c r="B108" s="47" t="s">
        <v>301</v>
      </c>
      <c r="C108" s="116">
        <v>77651.600000000006</v>
      </c>
      <c r="D108" s="51">
        <f t="shared" si="0"/>
        <v>9.9674182145388784E-3</v>
      </c>
      <c r="E108" s="47"/>
    </row>
    <row r="109" spans="1:5" x14ac:dyDescent="0.2">
      <c r="A109" s="49">
        <v>5122</v>
      </c>
      <c r="B109" s="47" t="s">
        <v>302</v>
      </c>
      <c r="C109" s="116">
        <v>11201.67</v>
      </c>
      <c r="D109" s="51">
        <f t="shared" si="0"/>
        <v>1.4378548489825543E-3</v>
      </c>
      <c r="E109" s="47"/>
    </row>
    <row r="110" spans="1:5" x14ac:dyDescent="0.2">
      <c r="A110" s="49">
        <v>5123</v>
      </c>
      <c r="B110" s="47" t="s">
        <v>303</v>
      </c>
      <c r="C110" s="116">
        <v>564</v>
      </c>
      <c r="D110" s="51">
        <f t="shared" si="0"/>
        <v>7.2395467356756675E-5</v>
      </c>
      <c r="E110" s="47"/>
    </row>
    <row r="111" spans="1:5" x14ac:dyDescent="0.2">
      <c r="A111" s="49">
        <v>5124</v>
      </c>
      <c r="B111" s="47" t="s">
        <v>304</v>
      </c>
      <c r="C111" s="116">
        <v>24597.17</v>
      </c>
      <c r="D111" s="51">
        <f t="shared" si="0"/>
        <v>3.1573113790843875E-3</v>
      </c>
      <c r="E111" s="47"/>
    </row>
    <row r="112" spans="1:5" x14ac:dyDescent="0.2">
      <c r="A112" s="49">
        <v>5125</v>
      </c>
      <c r="B112" s="47" t="s">
        <v>305</v>
      </c>
      <c r="C112" s="116">
        <v>2366</v>
      </c>
      <c r="D112" s="51">
        <f t="shared" si="0"/>
        <v>3.0370155277674877E-4</v>
      </c>
      <c r="E112" s="47"/>
    </row>
    <row r="113" spans="1:5" x14ac:dyDescent="0.2">
      <c r="A113" s="49">
        <v>5126</v>
      </c>
      <c r="B113" s="47" t="s">
        <v>306</v>
      </c>
      <c r="C113" s="116">
        <v>65800</v>
      </c>
      <c r="D113" s="51">
        <f t="shared" si="0"/>
        <v>8.4461378582882784E-3</v>
      </c>
      <c r="E113" s="47"/>
    </row>
    <row r="114" spans="1:5" x14ac:dyDescent="0.2">
      <c r="A114" s="49">
        <v>5127</v>
      </c>
      <c r="B114" s="47" t="s">
        <v>307</v>
      </c>
      <c r="C114" s="116">
        <v>1669.6</v>
      </c>
      <c r="D114" s="51">
        <f t="shared" si="0"/>
        <v>2.1431112109723572E-4</v>
      </c>
      <c r="E114" s="47"/>
    </row>
    <row r="115" spans="1:5" x14ac:dyDescent="0.2">
      <c r="A115" s="49">
        <v>5128</v>
      </c>
      <c r="B115" s="47" t="s">
        <v>308</v>
      </c>
      <c r="C115" s="116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116">
        <v>15260.92</v>
      </c>
      <c r="D116" s="51">
        <f t="shared" si="0"/>
        <v>1.9589032547767289E-3</v>
      </c>
      <c r="E116" s="47"/>
    </row>
    <row r="117" spans="1:5" x14ac:dyDescent="0.2">
      <c r="A117" s="49">
        <v>5130</v>
      </c>
      <c r="B117" s="47" t="s">
        <v>310</v>
      </c>
      <c r="C117" s="94">
        <v>3341301.0000000009</v>
      </c>
      <c r="D117" s="51">
        <f t="shared" si="0"/>
        <v>0.42889192814645127</v>
      </c>
      <c r="E117" s="47"/>
    </row>
    <row r="118" spans="1:5" x14ac:dyDescent="0.2">
      <c r="A118" s="49">
        <v>5131</v>
      </c>
      <c r="B118" s="47" t="s">
        <v>311</v>
      </c>
      <c r="C118" s="116">
        <v>580846.57999999996</v>
      </c>
      <c r="D118" s="51">
        <f t="shared" si="0"/>
        <v>7.4557907130627224E-2</v>
      </c>
      <c r="E118" s="47"/>
    </row>
    <row r="119" spans="1:5" x14ac:dyDescent="0.2">
      <c r="A119" s="49">
        <v>5132</v>
      </c>
      <c r="B119" s="47" t="s">
        <v>312</v>
      </c>
      <c r="C119" s="116">
        <v>41612.04</v>
      </c>
      <c r="D119" s="51">
        <f t="shared" si="0"/>
        <v>5.3413529848724351E-3</v>
      </c>
      <c r="E119" s="47"/>
    </row>
    <row r="120" spans="1:5" x14ac:dyDescent="0.2">
      <c r="A120" s="49">
        <v>5133</v>
      </c>
      <c r="B120" s="47" t="s">
        <v>313</v>
      </c>
      <c r="C120" s="116">
        <v>1942817.12</v>
      </c>
      <c r="D120" s="51">
        <f t="shared" si="0"/>
        <v>0.24938147764380858</v>
      </c>
      <c r="E120" s="47"/>
    </row>
    <row r="121" spans="1:5" x14ac:dyDescent="0.2">
      <c r="A121" s="49">
        <v>5134</v>
      </c>
      <c r="B121" s="47" t="s">
        <v>314</v>
      </c>
      <c r="C121" s="116">
        <v>98070.39</v>
      </c>
      <c r="D121" s="51">
        <f t="shared" si="0"/>
        <v>1.2588389570761341E-2</v>
      </c>
      <c r="E121" s="47"/>
    </row>
    <row r="122" spans="1:5" x14ac:dyDescent="0.2">
      <c r="A122" s="49">
        <v>5135</v>
      </c>
      <c r="B122" s="47" t="s">
        <v>315</v>
      </c>
      <c r="C122" s="116">
        <v>460944.26</v>
      </c>
      <c r="D122" s="51">
        <f t="shared" si="0"/>
        <v>5.9167154482472277E-2</v>
      </c>
      <c r="E122" s="47"/>
    </row>
    <row r="123" spans="1:5" x14ac:dyDescent="0.2">
      <c r="A123" s="49">
        <v>5136</v>
      </c>
      <c r="B123" s="47" t="s">
        <v>316</v>
      </c>
      <c r="C123" s="116">
        <v>20198.89</v>
      </c>
      <c r="D123" s="51">
        <f t="shared" si="0"/>
        <v>2.5927448255987921E-3</v>
      </c>
      <c r="E123" s="47"/>
    </row>
    <row r="124" spans="1:5" x14ac:dyDescent="0.2">
      <c r="A124" s="49">
        <v>5137</v>
      </c>
      <c r="B124" s="47" t="s">
        <v>317</v>
      </c>
      <c r="C124" s="116">
        <v>18517.599999999999</v>
      </c>
      <c r="D124" s="51">
        <f t="shared" si="0"/>
        <v>2.3769331672437543E-3</v>
      </c>
      <c r="E124" s="47"/>
    </row>
    <row r="125" spans="1:5" x14ac:dyDescent="0.2">
      <c r="A125" s="49">
        <v>5138</v>
      </c>
      <c r="B125" s="47" t="s">
        <v>318</v>
      </c>
      <c r="C125" s="116">
        <v>87152.9</v>
      </c>
      <c r="D125" s="51">
        <f t="shared" si="0"/>
        <v>1.1187012281909004E-2</v>
      </c>
      <c r="E125" s="47"/>
    </row>
    <row r="126" spans="1:5" x14ac:dyDescent="0.2">
      <c r="A126" s="49">
        <v>5139</v>
      </c>
      <c r="B126" s="47" t="s">
        <v>319</v>
      </c>
      <c r="C126" s="116">
        <v>91141.22</v>
      </c>
      <c r="D126" s="51">
        <f t="shared" si="0"/>
        <v>1.1698956059157764E-2</v>
      </c>
      <c r="E126" s="47"/>
    </row>
    <row r="127" spans="1:5" x14ac:dyDescent="0.2">
      <c r="A127" s="49">
        <v>5200</v>
      </c>
      <c r="B127" s="47" t="s">
        <v>320</v>
      </c>
      <c r="C127" s="94">
        <v>6000</v>
      </c>
      <c r="D127" s="51">
        <f t="shared" si="0"/>
        <v>7.701645463484753E-4</v>
      </c>
      <c r="E127" s="47"/>
    </row>
    <row r="128" spans="1:5" x14ac:dyDescent="0.2">
      <c r="A128" s="49">
        <v>5210</v>
      </c>
      <c r="B128" s="47" t="s">
        <v>321</v>
      </c>
      <c r="C128" s="94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94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94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94">
        <v>6000</v>
      </c>
      <c r="D137" s="51">
        <f t="shared" si="0"/>
        <v>7.701645463484753E-4</v>
      </c>
      <c r="E137" s="47"/>
    </row>
    <row r="138" spans="1:5" x14ac:dyDescent="0.2">
      <c r="A138" s="49">
        <v>5241</v>
      </c>
      <c r="B138" s="47" t="s">
        <v>329</v>
      </c>
      <c r="C138" s="116">
        <v>6000</v>
      </c>
      <c r="D138" s="51">
        <f t="shared" si="0"/>
        <v>7.701645463484753E-4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94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94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94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94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94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94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94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94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94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94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94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94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94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94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94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94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94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116">
        <v>0</v>
      </c>
      <c r="D191" s="51">
        <f t="shared" si="1"/>
        <v>0</v>
      </c>
      <c r="E191" s="116"/>
    </row>
    <row r="192" spans="1:5" x14ac:dyDescent="0.2">
      <c r="A192" s="49">
        <v>5516</v>
      </c>
      <c r="B192" s="47" t="s">
        <v>378</v>
      </c>
      <c r="C192" s="116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116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116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94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94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94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94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94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94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94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4" sqref="C1:C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26" t="str">
        <f>ESF!A1</f>
        <v>INSTITUTO MUNICIPAL DE ARTE Y CULTURA DE CELAYA</v>
      </c>
      <c r="B1" s="126"/>
      <c r="C1" s="126"/>
      <c r="D1" s="25" t="s">
        <v>122</v>
      </c>
      <c r="E1" s="26">
        <f>ESF!H1</f>
        <v>2020</v>
      </c>
    </row>
    <row r="2" spans="1:5" ht="18.95" customHeight="1" x14ac:dyDescent="0.2">
      <c r="A2" s="126" t="s">
        <v>400</v>
      </c>
      <c r="B2" s="126"/>
      <c r="C2" s="126"/>
      <c r="D2" s="25" t="s">
        <v>124</v>
      </c>
      <c r="E2" s="26" t="str">
        <f>ESF!H2</f>
        <v>Trimestral</v>
      </c>
    </row>
    <row r="3" spans="1:5" ht="18.95" customHeight="1" x14ac:dyDescent="0.2">
      <c r="A3" s="126" t="str">
        <f>ESF!A3</f>
        <v>Correspondiente del 1 de enero al 31 de marzo del 2020</v>
      </c>
      <c r="B3" s="126"/>
      <c r="C3" s="126"/>
      <c r="D3" s="25" t="s">
        <v>126</v>
      </c>
      <c r="E3" s="26">
        <f>ESF!H3</f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118">
        <v>4333756.4800000004</v>
      </c>
      <c r="D8" s="27" t="s">
        <v>540</v>
      </c>
    </row>
    <row r="9" spans="1:5" x14ac:dyDescent="0.2">
      <c r="A9" s="31">
        <v>3120</v>
      </c>
      <c r="B9" s="27" t="s">
        <v>401</v>
      </c>
      <c r="C9" s="32">
        <v>0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118">
        <v>1974723.63</v>
      </c>
      <c r="D14" s="27" t="s">
        <v>540</v>
      </c>
    </row>
    <row r="15" spans="1:5" x14ac:dyDescent="0.2">
      <c r="A15" s="31">
        <v>3220</v>
      </c>
      <c r="B15" s="27" t="s">
        <v>405</v>
      </c>
      <c r="C15" s="118">
        <v>8464012.3699999992</v>
      </c>
      <c r="D15" s="27" t="s">
        <v>540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  <row r="29" spans="1:3" x14ac:dyDescent="0.2">
      <c r="C29" s="117"/>
    </row>
    <row r="31" spans="1:3" x14ac:dyDescent="0.2">
      <c r="C31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C4" sqref="C1:D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7" width="9.140625" style="27"/>
    <col min="8" max="8" width="10.85546875" style="27" customWidth="1"/>
    <col min="9" max="9" width="10" style="27" bestFit="1" customWidth="1"/>
    <col min="10" max="16384" width="9.140625" style="27"/>
  </cols>
  <sheetData>
    <row r="1" spans="1:5" s="33" customFormat="1" ht="18.95" customHeight="1" x14ac:dyDescent="0.25">
      <c r="A1" s="126" t="str">
        <f>ESF!A1</f>
        <v>INSTITUTO MUNICIPAL DE ARTE Y CULTURA DE CELAYA</v>
      </c>
      <c r="B1" s="126"/>
      <c r="C1" s="126"/>
      <c r="D1" s="25" t="s">
        <v>122</v>
      </c>
      <c r="E1" s="26">
        <f>ESF!H1</f>
        <v>2020</v>
      </c>
    </row>
    <row r="2" spans="1:5" s="33" customFormat="1" ht="18.95" customHeight="1" x14ac:dyDescent="0.25">
      <c r="A2" s="126" t="s">
        <v>418</v>
      </c>
      <c r="B2" s="126"/>
      <c r="C2" s="126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26" t="str">
        <f>ESF!A3</f>
        <v>Correspondiente del 1 de enero al 31 de marzo del 2020</v>
      </c>
      <c r="B3" s="126"/>
      <c r="C3" s="126"/>
      <c r="D3" s="25" t="s">
        <v>126</v>
      </c>
      <c r="E3" s="26">
        <f>ESF!H3</f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0</v>
      </c>
      <c r="D8" s="32">
        <v>0</v>
      </c>
    </row>
    <row r="9" spans="1:5" x14ac:dyDescent="0.2">
      <c r="A9" s="31">
        <v>1112</v>
      </c>
      <c r="B9" s="27" t="s">
        <v>420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421</v>
      </c>
      <c r="C10" s="118">
        <v>2302172.73</v>
      </c>
      <c r="D10" s="118">
        <v>2311101.6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113">
        <v>2302172.73</v>
      </c>
      <c r="D15" s="113">
        <v>2311101.6</v>
      </c>
    </row>
    <row r="18" spans="1:10" x14ac:dyDescent="0.2">
      <c r="A18" s="29" t="s">
        <v>110</v>
      </c>
      <c r="B18" s="29"/>
      <c r="C18" s="29"/>
      <c r="D18" s="29"/>
      <c r="E18" s="29"/>
    </row>
    <row r="19" spans="1:10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10" x14ac:dyDescent="0.2">
      <c r="A20" s="31">
        <v>1230</v>
      </c>
      <c r="B20" s="27" t="s">
        <v>160</v>
      </c>
      <c r="C20" s="113">
        <v>0</v>
      </c>
    </row>
    <row r="21" spans="1:10" x14ac:dyDescent="0.2">
      <c r="A21" s="31">
        <v>1231</v>
      </c>
      <c r="B21" s="27" t="s">
        <v>161</v>
      </c>
      <c r="C21" s="32">
        <v>0</v>
      </c>
    </row>
    <row r="22" spans="1:10" x14ac:dyDescent="0.2">
      <c r="A22" s="31">
        <v>1232</v>
      </c>
      <c r="B22" s="27" t="s">
        <v>162</v>
      </c>
      <c r="C22" s="32">
        <v>0</v>
      </c>
    </row>
    <row r="23" spans="1:10" x14ac:dyDescent="0.2">
      <c r="A23" s="31">
        <v>1233</v>
      </c>
      <c r="B23" s="27" t="s">
        <v>163</v>
      </c>
      <c r="C23" s="32">
        <v>0</v>
      </c>
    </row>
    <row r="24" spans="1:10" x14ac:dyDescent="0.2">
      <c r="A24" s="31">
        <v>1234</v>
      </c>
      <c r="B24" s="27" t="s">
        <v>164</v>
      </c>
      <c r="C24" s="32">
        <v>0</v>
      </c>
    </row>
    <row r="25" spans="1:10" x14ac:dyDescent="0.2">
      <c r="A25" s="31">
        <v>1235</v>
      </c>
      <c r="B25" s="27" t="s">
        <v>165</v>
      </c>
      <c r="C25" s="32">
        <v>0</v>
      </c>
      <c r="E25" s="110"/>
    </row>
    <row r="26" spans="1:10" x14ac:dyDescent="0.2">
      <c r="A26" s="31">
        <v>1236</v>
      </c>
      <c r="B26" s="27" t="s">
        <v>166</v>
      </c>
      <c r="C26" s="32">
        <v>0</v>
      </c>
      <c r="E26" s="110"/>
    </row>
    <row r="27" spans="1:10" x14ac:dyDescent="0.2">
      <c r="A27" s="31">
        <v>1239</v>
      </c>
      <c r="B27" s="27" t="s">
        <v>167</v>
      </c>
      <c r="C27" s="32">
        <v>0</v>
      </c>
      <c r="E27" s="110"/>
    </row>
    <row r="28" spans="1:10" x14ac:dyDescent="0.2">
      <c r="A28" s="31">
        <v>1240</v>
      </c>
      <c r="B28" s="27" t="s">
        <v>168</v>
      </c>
      <c r="C28" s="113">
        <v>19231891.52</v>
      </c>
      <c r="E28" s="113">
        <f>SUM(E29:E36)</f>
        <v>0</v>
      </c>
    </row>
    <row r="29" spans="1:10" x14ac:dyDescent="0.2">
      <c r="A29" s="31">
        <v>1241</v>
      </c>
      <c r="B29" s="27" t="s">
        <v>169</v>
      </c>
      <c r="C29" s="118">
        <v>5871249.9900000002</v>
      </c>
      <c r="D29" s="27" t="s">
        <v>542</v>
      </c>
      <c r="E29" s="110"/>
      <c r="H29" s="118"/>
      <c r="I29" s="117"/>
      <c r="J29" s="117"/>
    </row>
    <row r="30" spans="1:10" x14ac:dyDescent="0.2">
      <c r="A30" s="31">
        <v>1242</v>
      </c>
      <c r="B30" s="27" t="s">
        <v>170</v>
      </c>
      <c r="C30" s="118">
        <v>8680278.7400000002</v>
      </c>
      <c r="D30" s="27" t="s">
        <v>542</v>
      </c>
      <c r="E30" s="110"/>
      <c r="H30" s="118"/>
      <c r="I30" s="118"/>
      <c r="J30" s="118"/>
    </row>
    <row r="31" spans="1:10" x14ac:dyDescent="0.2">
      <c r="A31" s="31">
        <v>1243</v>
      </c>
      <c r="B31" s="27" t="s">
        <v>171</v>
      </c>
      <c r="C31" s="118">
        <v>0</v>
      </c>
      <c r="E31" s="110"/>
      <c r="H31" s="118"/>
      <c r="I31" s="118"/>
      <c r="J31" s="118"/>
    </row>
    <row r="32" spans="1:10" x14ac:dyDescent="0.2">
      <c r="A32" s="31">
        <v>1244</v>
      </c>
      <c r="B32" s="27" t="s">
        <v>172</v>
      </c>
      <c r="C32" s="118">
        <v>3199380</v>
      </c>
      <c r="D32" s="27" t="s">
        <v>542</v>
      </c>
      <c r="E32" s="110"/>
      <c r="H32" s="118"/>
      <c r="I32" s="118"/>
      <c r="J32" s="118"/>
    </row>
    <row r="33" spans="1:10" x14ac:dyDescent="0.2">
      <c r="A33" s="31">
        <v>1245</v>
      </c>
      <c r="B33" s="27" t="s">
        <v>173</v>
      </c>
      <c r="C33" s="118">
        <v>0</v>
      </c>
      <c r="E33" s="110"/>
      <c r="H33" s="118"/>
      <c r="I33" s="118"/>
      <c r="J33" s="118"/>
    </row>
    <row r="34" spans="1:10" x14ac:dyDescent="0.2">
      <c r="A34" s="31">
        <v>1246</v>
      </c>
      <c r="B34" s="27" t="s">
        <v>174</v>
      </c>
      <c r="C34" s="118">
        <v>603189.16</v>
      </c>
      <c r="D34" s="27" t="s">
        <v>542</v>
      </c>
      <c r="E34" s="110"/>
      <c r="H34" s="118"/>
      <c r="I34" s="118"/>
      <c r="J34" s="118"/>
    </row>
    <row r="35" spans="1:10" x14ac:dyDescent="0.2">
      <c r="A35" s="31">
        <v>1247</v>
      </c>
      <c r="B35" s="27" t="s">
        <v>175</v>
      </c>
      <c r="C35" s="118">
        <v>877793.63</v>
      </c>
      <c r="D35" s="27" t="s">
        <v>542</v>
      </c>
      <c r="E35" s="110"/>
      <c r="H35" s="118"/>
      <c r="I35" s="118"/>
      <c r="J35" s="118"/>
    </row>
    <row r="36" spans="1:10" x14ac:dyDescent="0.2">
      <c r="A36" s="31">
        <v>1248</v>
      </c>
      <c r="B36" s="27" t="s">
        <v>176</v>
      </c>
      <c r="C36" s="32">
        <v>0</v>
      </c>
      <c r="E36" s="110"/>
    </row>
    <row r="37" spans="1:10" x14ac:dyDescent="0.2">
      <c r="A37" s="31">
        <v>1250</v>
      </c>
      <c r="B37" s="27" t="s">
        <v>178</v>
      </c>
      <c r="C37" s="113">
        <v>34269.32</v>
      </c>
      <c r="E37" s="113">
        <f>SUM(E38:E42)</f>
        <v>0</v>
      </c>
    </row>
    <row r="38" spans="1:10" x14ac:dyDescent="0.2">
      <c r="A38" s="31">
        <v>1251</v>
      </c>
      <c r="B38" s="27" t="s">
        <v>179</v>
      </c>
      <c r="C38" s="118">
        <v>34269.32</v>
      </c>
      <c r="D38" s="27" t="s">
        <v>542</v>
      </c>
      <c r="E38" s="110"/>
      <c r="J38" s="117"/>
    </row>
    <row r="39" spans="1:10" x14ac:dyDescent="0.2">
      <c r="A39" s="31">
        <v>1252</v>
      </c>
      <c r="B39" s="27" t="s">
        <v>180</v>
      </c>
      <c r="C39" s="32">
        <v>0</v>
      </c>
      <c r="E39" s="110"/>
    </row>
    <row r="40" spans="1:10" x14ac:dyDescent="0.2">
      <c r="A40" s="31">
        <v>1253</v>
      </c>
      <c r="B40" s="27" t="s">
        <v>181</v>
      </c>
      <c r="C40" s="32">
        <v>0</v>
      </c>
    </row>
    <row r="41" spans="1:10" x14ac:dyDescent="0.2">
      <c r="A41" s="31">
        <v>1254</v>
      </c>
      <c r="B41" s="27" t="s">
        <v>182</v>
      </c>
      <c r="C41" s="32">
        <v>0</v>
      </c>
    </row>
    <row r="42" spans="1:10" x14ac:dyDescent="0.2">
      <c r="A42" s="31">
        <v>1259</v>
      </c>
      <c r="B42" s="27" t="s">
        <v>183</v>
      </c>
      <c r="C42" s="32">
        <v>0</v>
      </c>
    </row>
    <row r="44" spans="1:10" x14ac:dyDescent="0.2">
      <c r="A44" s="29" t="s">
        <v>118</v>
      </c>
      <c r="B44" s="29"/>
      <c r="C44" s="29"/>
      <c r="D44" s="29"/>
      <c r="E44" s="29"/>
    </row>
    <row r="45" spans="1:10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10" x14ac:dyDescent="0.2">
      <c r="A46" s="31">
        <v>5500</v>
      </c>
      <c r="B46" s="27" t="s">
        <v>371</v>
      </c>
      <c r="C46" s="113">
        <v>0</v>
      </c>
      <c r="D46" s="113">
        <v>0</v>
      </c>
    </row>
    <row r="47" spans="1:10" x14ac:dyDescent="0.2">
      <c r="A47" s="31">
        <v>5510</v>
      </c>
      <c r="B47" s="27" t="s">
        <v>372</v>
      </c>
      <c r="C47" s="113">
        <v>0</v>
      </c>
      <c r="D47" s="113">
        <v>0</v>
      </c>
    </row>
    <row r="48" spans="1:10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118">
        <v>0</v>
      </c>
      <c r="D52" s="118">
        <v>0</v>
      </c>
    </row>
    <row r="53" spans="1:4" x14ac:dyDescent="0.2">
      <c r="A53" s="31">
        <v>5516</v>
      </c>
      <c r="B53" s="27" t="s">
        <v>378</v>
      </c>
      <c r="C53" s="118">
        <v>0</v>
      </c>
      <c r="D53" s="118">
        <v>0</v>
      </c>
    </row>
    <row r="54" spans="1:4" x14ac:dyDescent="0.2">
      <c r="A54" s="31">
        <v>5517</v>
      </c>
      <c r="B54" s="27" t="s">
        <v>379</v>
      </c>
      <c r="C54" s="118">
        <v>0</v>
      </c>
      <c r="D54" s="118">
        <v>0</v>
      </c>
    </row>
    <row r="55" spans="1:4" x14ac:dyDescent="0.2">
      <c r="A55" s="31">
        <v>5518</v>
      </c>
      <c r="B55" s="27" t="s">
        <v>47</v>
      </c>
      <c r="C55" s="118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113">
        <v>0</v>
      </c>
      <c r="D56" s="113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113">
        <v>0</v>
      </c>
      <c r="D59" s="113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113">
        <v>0</v>
      </c>
      <c r="D65" s="113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113">
        <v>0</v>
      </c>
      <c r="D69" s="113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113">
        <v>0</v>
      </c>
      <c r="D78" s="113">
        <v>0</v>
      </c>
    </row>
    <row r="79" spans="1:4" x14ac:dyDescent="0.2">
      <c r="A79" s="31">
        <v>5610</v>
      </c>
      <c r="B79" s="27" t="s">
        <v>398</v>
      </c>
      <c r="C79" s="113">
        <v>0</v>
      </c>
      <c r="D79" s="113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1:C1048576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27" t="s">
        <v>533</v>
      </c>
      <c r="B1" s="128"/>
      <c r="C1" s="129"/>
    </row>
    <row r="2" spans="1:3" s="35" customFormat="1" ht="18" customHeight="1" x14ac:dyDescent="0.25">
      <c r="A2" s="130" t="s">
        <v>430</v>
      </c>
      <c r="B2" s="131"/>
      <c r="C2" s="132"/>
    </row>
    <row r="3" spans="1:3" s="35" customFormat="1" ht="18" customHeight="1" x14ac:dyDescent="0.25">
      <c r="A3" s="130" t="s">
        <v>543</v>
      </c>
      <c r="B3" s="131"/>
      <c r="C3" s="132"/>
    </row>
    <row r="4" spans="1:3" s="37" customFormat="1" ht="18" customHeight="1" x14ac:dyDescent="0.2">
      <c r="A4" s="133" t="s">
        <v>426</v>
      </c>
      <c r="B4" s="134"/>
      <c r="C4" s="135"/>
    </row>
    <row r="5" spans="1:3" x14ac:dyDescent="0.2">
      <c r="A5" s="52" t="s">
        <v>461</v>
      </c>
      <c r="B5" s="52"/>
      <c r="C5" s="53">
        <v>9771266.6099999994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v>9771266.6099999994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C5" sqref="C1:C1048576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36" t="s">
        <v>533</v>
      </c>
      <c r="B1" s="137"/>
      <c r="C1" s="138"/>
    </row>
    <row r="2" spans="1:3" s="38" customFormat="1" ht="18.95" customHeight="1" x14ac:dyDescent="0.25">
      <c r="A2" s="139" t="s">
        <v>431</v>
      </c>
      <c r="B2" s="140"/>
      <c r="C2" s="141"/>
    </row>
    <row r="3" spans="1:3" s="38" customFormat="1" ht="18.95" customHeight="1" x14ac:dyDescent="0.25">
      <c r="A3" s="139" t="s">
        <v>543</v>
      </c>
      <c r="B3" s="140"/>
      <c r="C3" s="141"/>
    </row>
    <row r="4" spans="1:3" x14ac:dyDescent="0.2">
      <c r="A4" s="133" t="s">
        <v>426</v>
      </c>
      <c r="B4" s="134"/>
      <c r="C4" s="135"/>
    </row>
    <row r="5" spans="1:3" x14ac:dyDescent="0.2">
      <c r="A5" s="82" t="s">
        <v>474</v>
      </c>
      <c r="B5" s="52"/>
      <c r="C5" s="75">
        <v>7796542.9800000004</v>
      </c>
    </row>
    <row r="6" spans="1:3" x14ac:dyDescent="0.2">
      <c r="A6" s="76"/>
      <c r="B6" s="55"/>
      <c r="C6" s="77"/>
    </row>
    <row r="7" spans="1:3" x14ac:dyDescent="0.2">
      <c r="A7" s="65" t="s">
        <v>475</v>
      </c>
      <c r="B7" s="78"/>
      <c r="C7" s="57">
        <v>0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0</v>
      </c>
    </row>
    <row r="10" spans="1:3" x14ac:dyDescent="0.2">
      <c r="A10" s="92">
        <v>2.2999999999999998</v>
      </c>
      <c r="B10" s="74" t="s">
        <v>169</v>
      </c>
      <c r="C10" s="85">
        <v>0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/>
    </row>
    <row r="13" spans="1:3" x14ac:dyDescent="0.2">
      <c r="A13" s="92">
        <v>2.6</v>
      </c>
      <c r="B13" s="74" t="s">
        <v>172</v>
      </c>
      <c r="C13" s="85">
        <v>0</v>
      </c>
    </row>
    <row r="14" spans="1:3" x14ac:dyDescent="0.2">
      <c r="A14" s="92">
        <v>2.7</v>
      </c>
      <c r="B14" s="74" t="s">
        <v>173</v>
      </c>
      <c r="C14" s="85"/>
    </row>
    <row r="15" spans="1:3" x14ac:dyDescent="0.2">
      <c r="A15" s="92">
        <v>2.8</v>
      </c>
      <c r="B15" s="74" t="s">
        <v>174</v>
      </c>
      <c r="C15" s="85">
        <v>0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5" x14ac:dyDescent="0.2">
      <c r="A17" s="92" t="s">
        <v>476</v>
      </c>
      <c r="B17" s="74" t="s">
        <v>477</v>
      </c>
      <c r="C17" s="85">
        <v>0</v>
      </c>
    </row>
    <row r="18" spans="1:5" x14ac:dyDescent="0.2">
      <c r="A18" s="92" t="s">
        <v>506</v>
      </c>
      <c r="B18" s="74" t="s">
        <v>178</v>
      </c>
      <c r="C18" s="85">
        <v>0</v>
      </c>
    </row>
    <row r="19" spans="1:5" x14ac:dyDescent="0.2">
      <c r="A19" s="92" t="s">
        <v>507</v>
      </c>
      <c r="B19" s="74" t="s">
        <v>478</v>
      </c>
      <c r="C19" s="85">
        <v>0</v>
      </c>
    </row>
    <row r="20" spans="1:5" x14ac:dyDescent="0.2">
      <c r="A20" s="92" t="s">
        <v>508</v>
      </c>
      <c r="B20" s="74" t="s">
        <v>479</v>
      </c>
      <c r="C20" s="85">
        <v>0</v>
      </c>
    </row>
    <row r="21" spans="1:5" x14ac:dyDescent="0.2">
      <c r="A21" s="92" t="s">
        <v>509</v>
      </c>
      <c r="B21" s="74" t="s">
        <v>480</v>
      </c>
      <c r="C21" s="85">
        <v>0</v>
      </c>
    </row>
    <row r="22" spans="1:5" x14ac:dyDescent="0.2">
      <c r="A22" s="92" t="s">
        <v>481</v>
      </c>
      <c r="B22" s="74" t="s">
        <v>482</v>
      </c>
      <c r="C22" s="85">
        <v>0</v>
      </c>
    </row>
    <row r="23" spans="1:5" x14ac:dyDescent="0.2">
      <c r="A23" s="92" t="s">
        <v>483</v>
      </c>
      <c r="B23" s="74" t="s">
        <v>484</v>
      </c>
      <c r="C23" s="85">
        <v>0</v>
      </c>
    </row>
    <row r="24" spans="1:5" x14ac:dyDescent="0.2">
      <c r="A24" s="92" t="s">
        <v>485</v>
      </c>
      <c r="B24" s="74" t="s">
        <v>486</v>
      </c>
      <c r="C24" s="85">
        <v>0</v>
      </c>
    </row>
    <row r="25" spans="1:5" x14ac:dyDescent="0.2">
      <c r="A25" s="92" t="s">
        <v>487</v>
      </c>
      <c r="B25" s="74" t="s">
        <v>488</v>
      </c>
      <c r="C25" s="85">
        <v>0</v>
      </c>
    </row>
    <row r="26" spans="1:5" x14ac:dyDescent="0.2">
      <c r="A26" s="92" t="s">
        <v>489</v>
      </c>
      <c r="B26" s="74" t="s">
        <v>490</v>
      </c>
      <c r="C26" s="85">
        <v>0</v>
      </c>
    </row>
    <row r="27" spans="1:5" x14ac:dyDescent="0.2">
      <c r="A27" s="92" t="s">
        <v>491</v>
      </c>
      <c r="B27" s="74" t="s">
        <v>492</v>
      </c>
      <c r="C27" s="85">
        <v>0</v>
      </c>
    </row>
    <row r="28" spans="1:5" x14ac:dyDescent="0.2">
      <c r="A28" s="92" t="s">
        <v>493</v>
      </c>
      <c r="B28" s="84" t="s">
        <v>494</v>
      </c>
      <c r="C28" s="85">
        <v>0</v>
      </c>
    </row>
    <row r="29" spans="1:5" x14ac:dyDescent="0.2">
      <c r="A29" s="93"/>
      <c r="B29" s="86"/>
      <c r="C29" s="87"/>
    </row>
    <row r="30" spans="1:5" x14ac:dyDescent="0.2">
      <c r="A30" s="88" t="s">
        <v>495</v>
      </c>
      <c r="B30" s="89"/>
      <c r="C30" s="90">
        <v>0</v>
      </c>
    </row>
    <row r="31" spans="1:5" x14ac:dyDescent="0.2">
      <c r="A31" s="92" t="s">
        <v>496</v>
      </c>
      <c r="B31" s="74" t="s">
        <v>372</v>
      </c>
      <c r="C31" s="85">
        <v>0</v>
      </c>
      <c r="E31" s="119"/>
    </row>
    <row r="32" spans="1:5" x14ac:dyDescent="0.2">
      <c r="A32" s="92" t="s">
        <v>497</v>
      </c>
      <c r="B32" s="74" t="s">
        <v>46</v>
      </c>
      <c r="C32" s="85">
        <v>0</v>
      </c>
    </row>
    <row r="33" spans="1:5" x14ac:dyDescent="0.2">
      <c r="A33" s="92" t="s">
        <v>498</v>
      </c>
      <c r="B33" s="74" t="s">
        <v>382</v>
      </c>
      <c r="C33" s="85">
        <v>0</v>
      </c>
    </row>
    <row r="34" spans="1:5" x14ac:dyDescent="0.2">
      <c r="A34" s="92" t="s">
        <v>499</v>
      </c>
      <c r="B34" s="74" t="s">
        <v>500</v>
      </c>
      <c r="C34" s="85">
        <v>0</v>
      </c>
      <c r="E34" s="119"/>
    </row>
    <row r="35" spans="1:5" x14ac:dyDescent="0.2">
      <c r="A35" s="92" t="s">
        <v>501</v>
      </c>
      <c r="B35" s="74" t="s">
        <v>502</v>
      </c>
      <c r="C35" s="85">
        <v>0</v>
      </c>
    </row>
    <row r="36" spans="1:5" x14ac:dyDescent="0.2">
      <c r="A36" s="92" t="s">
        <v>503</v>
      </c>
      <c r="B36" s="74" t="s">
        <v>390</v>
      </c>
      <c r="C36" s="85">
        <v>0</v>
      </c>
      <c r="E36" s="119"/>
    </row>
    <row r="37" spans="1:5" x14ac:dyDescent="0.2">
      <c r="A37" s="92" t="s">
        <v>504</v>
      </c>
      <c r="B37" s="84" t="s">
        <v>505</v>
      </c>
      <c r="C37" s="91">
        <v>0</v>
      </c>
      <c r="E37" s="119"/>
    </row>
    <row r="38" spans="1:5" x14ac:dyDescent="0.2">
      <c r="A38" s="76"/>
      <c r="B38" s="79"/>
      <c r="C38" s="80"/>
    </row>
    <row r="39" spans="1:5" x14ac:dyDescent="0.2">
      <c r="A39" s="81" t="s">
        <v>50</v>
      </c>
      <c r="B39" s="52"/>
      <c r="C39" s="53">
        <v>7796542.9800000004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21" sqref="E2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26" t="str">
        <f>'Notas a los Edos Financieros'!A1</f>
        <v>INSTITUTO MUNICIPAL DE ARTE Y CULTURA DE CELAYA</v>
      </c>
      <c r="B1" s="142"/>
      <c r="C1" s="142"/>
      <c r="D1" s="142"/>
      <c r="E1" s="142"/>
      <c r="F1" s="142"/>
      <c r="G1" s="25" t="s">
        <v>122</v>
      </c>
      <c r="H1" s="26">
        <v>2020</v>
      </c>
    </row>
    <row r="2" spans="1:10" ht="18.95" customHeight="1" x14ac:dyDescent="0.2">
      <c r="A2" s="126" t="s">
        <v>432</v>
      </c>
      <c r="B2" s="142"/>
      <c r="C2" s="142"/>
      <c r="D2" s="142"/>
      <c r="E2" s="142"/>
      <c r="F2" s="142"/>
      <c r="G2" s="25" t="s">
        <v>124</v>
      </c>
      <c r="H2" s="26" t="s">
        <v>125</v>
      </c>
    </row>
    <row r="3" spans="1:10" ht="18.95" customHeight="1" x14ac:dyDescent="0.2">
      <c r="A3" s="143" t="str">
        <f>'Notas a los Edos Financieros'!A3</f>
        <v>Correspondiente del 1 de enero al 31 de marzo del 2020</v>
      </c>
      <c r="B3" s="144"/>
      <c r="C3" s="144"/>
      <c r="D3" s="144"/>
      <c r="E3" s="144"/>
      <c r="F3" s="144"/>
      <c r="G3" s="25" t="s">
        <v>126</v>
      </c>
      <c r="H3" s="26"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2020-04-29T19:45:39Z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