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1ER TRIM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<sst xmlns="http://schemas.openxmlformats.org/spreadsheetml/2006/main" count="754" uniqueCount="537">
  <si>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</si>
  <si>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</si>
  <si>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</si>
  <si>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</si>
  <si>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</si>
  <si>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</si>
  <si>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</si>
  <si>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</si>
  <si>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</si>
  <si>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</si>
  <si>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</si>
  <si>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</si>
  <si>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</si>
  <si>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</si>
  <si>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</si>
  <si>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</si>
  <si>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</si>
  <si>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</si>
  <si>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</si>
  <si>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</si>
  <si>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</si>
  <si>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</si>
  <si>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</si>
  <si>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</si>
  <si>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</si>
  <si>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</si>
  <si>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</si>
  <si>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</si>
  <si>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</si>
  <si>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</si>
  <si>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</si>
  <si>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</si>
  <si>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</si>
  <si>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</si>
  <si>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</si>
  <si>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</si>
  <si>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</si>
  <si>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</si>
  <si>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</si>
  <si>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</si>
  <si>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</si>
  <si>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</si>
  <si>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</si>
  <si>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</si>
  <si>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</si>
  <si>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</si>
  <si>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</si>
  <si>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</si>
  <si>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</si>
  <si>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</si>
  <si>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</si>
  <si>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</si>
  <si>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</si>
  <si>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</si>
  <si>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</si>
  <si>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</si>
  <si>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</si>
  <si>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</si>
  <si>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</si>
  <si>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</si>
  <si>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</si>
  <si>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</si>
  <si>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</si>
  <si>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</si>
  <si>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</si>
  <si>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</si>
  <si>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</si>
  <si>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</si>
  <si>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</si>
  <si>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</si>
  <si>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</si>
  <si>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</si>
  <si>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</si>
  <si>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</si>
  <si>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</si>
  <si>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</si>
  <si>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</si>
  <si>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</si>
  <si>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</si>
  <si>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</si>
  <si>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</si>
  <si>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</si>
  <si>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</si>
  <si>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</si>
  <si>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</si>
  <si>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</si>
  <si>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</si>
  <si>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</si>
  <si>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</si>
  <si>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</si>
  <si>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</si>
  <si>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</si>
  <si>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</si>
  <si>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</si>
  <si>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</si>
  <si>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</si>
  <si>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</si>
  <si>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</si>
  <si>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</si>
  <si>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</si>
  <si>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</si>
  <si>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</si>
  <si>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</si>
  <si>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</si>
  <si>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</si>
  <si>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</si>
  <si>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</si>
  <si>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</si>
  <si>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</si>
  <si>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</si>
  <si>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</si>
  <si>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</si>
  <si>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</si>
  <si>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</si>
  <si>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</si>
  <si>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</si>
  <si>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</si>
  <si>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</si>
  <si>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</si>
  <si>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</si>
  <si>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</si>
  <si>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</si>
  <si>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</si>
  <si>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</si>
  <si>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</si>
  <si>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</si>
  <si>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</si>
  <si>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</si>
  <si>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</si>
  <si>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</si>
  <si>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</si>
  <si>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</si>
  <si>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</si>
  <si>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</si>
  <si>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</si>
  <si>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</si>
  <si>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</si>
  <si>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</si>
  <si>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</si>
  <si>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</si>
  <si>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</si>
  <si>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</si>
  <si>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</si>
  <si>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</si>
  <si>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</si>
  <si>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</si>
  <si>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</si>
  <si>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</si>
  <si>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</si>
  <si>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</si>
  <si>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</si>
  <si>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</si>
  <si>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</si>
  <si>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</si>
  <si>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</si>
  <si>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</si>
  <si>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</si>
  <si>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</si>
  <si>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</si>
  <si>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</si>
  <si>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</si>
  <si>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</si>
  <si>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</si>
  <si>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</si>
  <si>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</si>
  <si>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</si>
  <si>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</si>
  <si>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</si>
  <si>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</si>
  <si>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</si>
  <si>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</si>
  <si>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</si>
  <si>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</si>
  <si>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</si>
  <si>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</si>
  <si>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</si>
  <si>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</si>
  <si>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</si>
  <si>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</si>
  <si>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</si>
  <si>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</si>
  <si>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</si>
  <si>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</si>
  <si>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</si>
  <si>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</si>
  <si>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</si>
  <si>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</si>
  <si>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</si>
  <si>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</si>
  <si>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</si>
  <si>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</si>
  <si>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</si>
  <si>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</si>
  <si>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</si>
  <si>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</si>
  <si>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</si>
  <si>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</si>
  <si>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</si>
  <si>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</si>
  <si>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</si>
  <si>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</si>
  <si>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</si>
  <si>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</si>
  <si>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</si>
  <si>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</si>
  <si>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</si>
  <si>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</si>
  <si>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</si>
  <si>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</si>
  <si>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</si>
  <si>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</si>
  <si>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</si>
  <si>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</si>
  <si>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</si>
  <si>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</si>
  <si>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</si>
  <si>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</si>
  <si>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</si>
  <si>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</si>
  <si>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</si>
  <si>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</si>
  <si>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</si>
  <si>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</si>
  <si>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</si>
  <si>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</si>
  <si>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</si>
  <si>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</si>
  <si>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</si>
  <si>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</si>
  <si>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</si>
  <si>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</si>
  <si>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</si>
  <si>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</si>
  <si>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</si>
  <si>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</si>
  <si>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</si>
  <si>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</si>
  <si>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</si>
  <si>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</si>
  <si>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</si>
  <si>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</si>
  <si>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</si>
  <si>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</si>
  <si>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</si>
  <si>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</si>
  <si>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</si>
  <si>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</si>
  <si>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</si>
  <si>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</si>
  <si>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</si>
  <si>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</si>
  <si>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</si>
  <si>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</si>
  <si>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</si>
  <si>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</si>
  <si>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</si>
  <si>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</si>
  <si>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</si>
  <si>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</si>
  <si>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</si>
  <si>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</si>
  <si>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</si>
  <si>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</si>
  <si>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</si>
  <si>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</si>
  <si>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</si>
  <si>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</si>
  <si>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</si>
  <si>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</si>
  <si>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</si>
  <si>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</si>
  <si>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</si>
  <si>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</si>
  <si>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</si>
  <si>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</si>
  <si>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</si>
  <si>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</si>
  <si>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</si>
  <si>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</si>
  <si>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</si>
  <si>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</si>
  <si>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</si>
  <si>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</si>
  <si>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</si>
  <si>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</si>
  <si>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</si>
  <si>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</si>
  <si>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</si>
  <si>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</si>
  <si>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</si>
  <si>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</si>
  <si>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</si>
  <si>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</si>
  <si>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</si>
  <si>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</si>
  <si>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</si>
  <si>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</si>
  <si>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</si>
  <si>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</si>
  <si>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</si>
  <si>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</si>
  <si>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</si>
  <si>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</si>
  <si>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</si>
  <si>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</si>
  <si>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</si>
  <si>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</si>
  <si>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</si>
  <si>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</si>
  <si>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</si>
  <si>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</si>
  <si>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</si>
  <si>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</si>
  <si>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</si>
  <si>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</si>
  <si>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</si>
  <si>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</si>
  <si>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</si>
  <si>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</si>
  <si>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</si>
  <si>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</si>
  <si>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</si>
  <si>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</si>
  <si>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</si>
  <si>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</si>
  <si>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</si>
  <si>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</si>
  <si>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</si>
  <si>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</si>
  <si>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</si>
  <si>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</si>
  <si>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</si>
  <si>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</si>
  <si>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</si>
  <si>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</si>
  <si>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</si>
  <si>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</si>
  <si>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</si>
  <si>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</si>
  <si>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</si>
  <si>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</si>
  <si>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</si>
  <si>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</si>
  <si>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</si>
  <si>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</si>
  <si>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</si>
  <si>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</si>
  <si>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</si>
  <si>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</si>
  <si>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</si>
  <si>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</si>
  <si>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</si>
  <si>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</si>
  <si>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</si>
  <si>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</si>
  <si>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</si>
  <si>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</si>
  <si>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</si>
  <si>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</si>
  <si>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</si>
  <si>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</si>
  <si>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</si>
  <si>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</si>
  <si>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</si>
  <si>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</si>
  <si>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</si>
  <si>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</si>
  <si>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</si>
  <si>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</si>
  <si>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</si>
  <si>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</si>
  <si>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</si>
  <si>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</si>
  <si>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</si>
  <si>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</si>
  <si>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</si>
  <si>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</si>
  <si>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</si>
  <si>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</si>
  <si>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</si>
  <si>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</si>
  <si>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</si>
  <si>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</si>
  <si>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</si>
  <si>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</si>
  <si>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</si>
  <si>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</si>
  <si>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</si>
  <si>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</si>
  <si>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</si>
  <si>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</si>
  <si>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</si>
  <si>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</si>
  <si>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</si>
  <si>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</si>
  <si>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</si>
  <si>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</si>
  <si>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</si>
  <si>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</si>
  <si>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</si>
  <si>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</si>
  <si>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</si>
  <si>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</si>
  <si>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</si>
  <si>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</si>
  <si>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</si>
  <si>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</si>
  <si>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</si>
  <si>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</si>
  <si>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</si>
  <si>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</si>
  <si>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</si>
  <si>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</si>
  <si>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</si>
  <si>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</si>
  <si>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</si>
  <si>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</si>
  <si>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</si>
  <si>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</si>
  <si>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</si>
  <si>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</si>
  <si>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</si>
  <si>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</si>
  <si>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</si>
  <si>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</si>
  <si>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</si>
  <si>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</si>
  <si>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</si>
  <si>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</si>
  <si>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</si>
  <si>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</si>
  <si>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</si>
  <si>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</si>
  <si>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</si>
  <si>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</si>
  <si>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</si>
  <si>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</si>
  <si>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</si>
  <si>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</si>
  <si>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</si>
  <si>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</si>
  <si>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</si>
  <si>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</si>
  <si>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</si>
  <si>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</si>
  <si>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</si>
  <si>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</si>
  <si>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</si>
  <si>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</si>
  <si>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</si>
  <si>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</si>
  <si>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</si>
  <si>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</si>
  <si>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</si>
  <si>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</si>
  <si>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</si>
  <si>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</si>
  <si>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</si>
  <si>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</si>
  <si>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</si>
  <si>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</si>
  <si>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</si>
  <si>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</si>
  <si>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</si>
  <si>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</si>
  <si>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</si>
  <si>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</si>
  <si>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</si>
  <si>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</si>
  <si>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</si>
  <si>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</si>
  <si>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</si>
  <si>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</si>
  <si>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</si>
  <si>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</si>
  <si>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</si>
  <si>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</si>
  <si>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</si>
  <si>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</si>
  <si>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</si>
  <si>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</si>
  <si>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</si>
  <si>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</si>
  <si>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</si>
  <si>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</si>
  <si>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</si>
  <si>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</si>
  <si>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</si>
  <si>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</si>
  <si>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</si>
  <si>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</si>
  <si>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</si>
  <si>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</si>
  <si>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</si>
  <si>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</si>
  <si>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</si>
  <si>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</si>
  <si>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</si>
  <si>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</si>
  <si>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</si>
  <si>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</si>
  <si>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</si>
  <si>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</si>
  <si>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</si>
  <si>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</si>
  <si>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</si>
  <si>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</si>
  <si>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</si>
  <si>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</si>
  <si>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</si>
  <si>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</si>
  <si>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</si>
  <si>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</si>
  <si>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</si>
  <si>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</si>
  <si>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</si>
  <si>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</si>
  <si>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</si>
  <si>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</si>
  <si>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</si>
  <si>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</si>
  <si>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</si>
  <si>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</si>
  <si>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</si>
  <si>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</si>
  <si>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</si>
  <si>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</si>
  <si>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</si>
  <si>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</si>
  <si>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</si>
  <si>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</si>
  <si>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</si>
  <si>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</si>
  <si>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</si>
  <si>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INSTITUTO MUNICIPAL DE LA MUJER CELAYENSE</t>
  </si>
  <si>
    <t>Correspondiente del 1 de Enero al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</si>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</sst>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tabSelected="1" zoomScaleNormal="100" zoomScaleSheetLayoutView="100" workbookViewId="0">
      <pane ySplit="4" topLeftCell="A7" activePane="bottomLeft" state="frozen"/>
      <selection activeCell="A14" sqref="A14:B14"/>
      <selection pane="bottomLeft" activeCell="B38" sqref="B38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2020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4" spans="1:2" x14ac:dyDescent="0.2">
      <c r="A44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activeCell="A116" sqref="A11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2020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f>'Notas a los Edos Financieros'!E3</f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136.53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145</v>
      </c>
      <c r="C16" s="22">
        <v>-292790</v>
      </c>
      <c r="D16" s="22">
        <v>-292790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3000</v>
      </c>
      <c r="D21" s="22">
        <v>3000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0</v>
      </c>
      <c r="D52" s="22">
        <f>SUM(D53:D59)</f>
        <v>0</v>
      </c>
      <c r="E52" s="22">
        <f>SUM(E53:E59)</f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663254.59000000008</v>
      </c>
      <c r="D60" s="22">
        <f t="shared" ref="D60:E60" si="0">SUM(D61:D68)</f>
        <v>0</v>
      </c>
      <c r="E60" s="22">
        <f t="shared" si="0"/>
        <v>-535391.4</v>
      </c>
    </row>
    <row r="61" spans="1:9" x14ac:dyDescent="0.2">
      <c r="A61" s="20">
        <v>1241</v>
      </c>
      <c r="B61" s="18" t="s">
        <v>183</v>
      </c>
      <c r="C61" s="22">
        <v>326400.58</v>
      </c>
      <c r="D61" s="22">
        <v>0</v>
      </c>
      <c r="E61" s="22">
        <v>-216638.09</v>
      </c>
    </row>
    <row r="62" spans="1:9" x14ac:dyDescent="0.2">
      <c r="A62" s="20">
        <v>1242</v>
      </c>
      <c r="B62" s="18" t="s">
        <v>184</v>
      </c>
      <c r="C62" s="22">
        <v>5603.01</v>
      </c>
      <c r="D62" s="22">
        <v>0</v>
      </c>
      <c r="E62" s="22">
        <v>-3688.64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331251</v>
      </c>
      <c r="D64" s="22">
        <v>0</v>
      </c>
      <c r="E64" s="22">
        <v>-315064.67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0</v>
      </c>
      <c r="D66" s="22">
        <v>0</v>
      </c>
      <c r="E66" s="22">
        <v>0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0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0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48931.519999999997</v>
      </c>
      <c r="D101" s="22">
        <f>SUM(D102:D110)</f>
        <v>48931.519999999997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179.17</v>
      </c>
      <c r="D102" s="22">
        <f>C102</f>
        <v>179.17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48752.35</v>
      </c>
      <c r="D108" s="22">
        <f t="shared" si="1"/>
        <v>48752.35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f t="shared" si="1"/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2020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f>'Notas a los Edos Financieros'!E3</f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0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0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1003211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f>SUM(C66:C69)</f>
        <v>1003211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1003211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C100+C128+C161+C171+C186+C219+C209</f>
        <v>809863.72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809863.72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660958.68999999994</v>
      </c>
      <c r="D101" s="55">
        <f t="shared" ref="D101:D164" si="0">C101/$C$99</f>
        <v>0.81613569502780048</v>
      </c>
      <c r="E101" s="54"/>
    </row>
    <row r="102" spans="1:5" x14ac:dyDescent="0.2">
      <c r="A102" s="52">
        <v>5111</v>
      </c>
      <c r="B102" s="49" t="s">
        <v>308</v>
      </c>
      <c r="C102" s="53">
        <v>445841.05</v>
      </c>
      <c r="D102" s="55">
        <f t="shared" si="0"/>
        <v>0.55051367160884801</v>
      </c>
      <c r="E102" s="54"/>
    </row>
    <row r="103" spans="1:5" x14ac:dyDescent="0.2">
      <c r="A103" s="52">
        <v>5112</v>
      </c>
      <c r="B103" s="49" t="s">
        <v>309</v>
      </c>
      <c r="C103" s="53">
        <v>74137.919999999998</v>
      </c>
      <c r="D103" s="55">
        <f t="shared" si="0"/>
        <v>9.154369824098306E-2</v>
      </c>
      <c r="E103" s="54"/>
    </row>
    <row r="104" spans="1:5" x14ac:dyDescent="0.2">
      <c r="A104" s="52">
        <v>5113</v>
      </c>
      <c r="B104" s="49" t="s">
        <v>310</v>
      </c>
      <c r="C104" s="53">
        <v>2974</v>
      </c>
      <c r="D104" s="55">
        <f t="shared" si="0"/>
        <v>3.6722227784200534E-3</v>
      </c>
      <c r="E104" s="54"/>
    </row>
    <row r="105" spans="1:5" x14ac:dyDescent="0.2">
      <c r="A105" s="52">
        <v>5114</v>
      </c>
      <c r="B105" s="49" t="s">
        <v>311</v>
      </c>
      <c r="C105" s="53">
        <v>135694.72</v>
      </c>
      <c r="D105" s="55">
        <f t="shared" si="0"/>
        <v>0.16755253587603605</v>
      </c>
      <c r="E105" s="54"/>
    </row>
    <row r="106" spans="1:5" x14ac:dyDescent="0.2">
      <c r="A106" s="52">
        <v>5115</v>
      </c>
      <c r="B106" s="49" t="s">
        <v>312</v>
      </c>
      <c r="C106" s="53">
        <v>2311</v>
      </c>
      <c r="D106" s="55">
        <f t="shared" si="0"/>
        <v>2.8535665235133634E-3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f t="shared" si="0"/>
        <v>0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20670.919999999998</v>
      </c>
      <c r="D108" s="55">
        <f t="shared" si="0"/>
        <v>2.552394864656982E-2</v>
      </c>
      <c r="E108" s="54"/>
    </row>
    <row r="109" spans="1:5" x14ac:dyDescent="0.2">
      <c r="A109" s="52">
        <v>5121</v>
      </c>
      <c r="B109" s="49" t="s">
        <v>315</v>
      </c>
      <c r="C109" s="53">
        <v>14719.97</v>
      </c>
      <c r="D109" s="55">
        <f t="shared" si="0"/>
        <v>1.8175860501566856E-2</v>
      </c>
      <c r="E109" s="54"/>
    </row>
    <row r="110" spans="1:5" x14ac:dyDescent="0.2">
      <c r="A110" s="52">
        <v>5122</v>
      </c>
      <c r="B110" s="49" t="s">
        <v>316</v>
      </c>
      <c r="C110" s="53">
        <v>397.2</v>
      </c>
      <c r="D110" s="55">
        <f t="shared" si="0"/>
        <v>4.9045288755495797E-4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f t="shared" si="0"/>
        <v>0</v>
      </c>
      <c r="E111" s="54"/>
    </row>
    <row r="112" spans="1:5" x14ac:dyDescent="0.2">
      <c r="A112" s="52">
        <v>5124</v>
      </c>
      <c r="B112" s="49" t="s">
        <v>318</v>
      </c>
      <c r="C112" s="53">
        <v>0</v>
      </c>
      <c r="D112" s="55">
        <f t="shared" si="0"/>
        <v>0</v>
      </c>
      <c r="E112" s="54"/>
    </row>
    <row r="113" spans="1:5" x14ac:dyDescent="0.2">
      <c r="A113" s="52">
        <v>5125</v>
      </c>
      <c r="B113" s="49" t="s">
        <v>319</v>
      </c>
      <c r="C113" s="53">
        <v>0</v>
      </c>
      <c r="D113" s="55">
        <f t="shared" si="0"/>
        <v>0</v>
      </c>
      <c r="E113" s="54"/>
    </row>
    <row r="114" spans="1:5" x14ac:dyDescent="0.2">
      <c r="A114" s="52">
        <v>5126</v>
      </c>
      <c r="B114" s="49" t="s">
        <v>320</v>
      </c>
      <c r="C114" s="53">
        <v>5000</v>
      </c>
      <c r="D114" s="55">
        <f t="shared" si="0"/>
        <v>6.1738782421318986E-3</v>
      </c>
      <c r="E114" s="54"/>
    </row>
    <row r="115" spans="1:5" x14ac:dyDescent="0.2">
      <c r="A115" s="52">
        <v>5127</v>
      </c>
      <c r="B115" s="49" t="s">
        <v>321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553.75</v>
      </c>
      <c r="D117" s="55">
        <f t="shared" si="0"/>
        <v>6.8375701531610776E-4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128234.10999999999</v>
      </c>
      <c r="D118" s="55">
        <f t="shared" si="0"/>
        <v>0.15834035632562968</v>
      </c>
      <c r="E118" s="54"/>
    </row>
    <row r="119" spans="1:5" x14ac:dyDescent="0.2">
      <c r="A119" s="52">
        <v>5131</v>
      </c>
      <c r="B119" s="49" t="s">
        <v>325</v>
      </c>
      <c r="C119" s="53">
        <v>25423.759999999998</v>
      </c>
      <c r="D119" s="55">
        <f t="shared" si="0"/>
        <v>3.1392639739436651E-2</v>
      </c>
      <c r="E119" s="54"/>
    </row>
    <row r="120" spans="1:5" x14ac:dyDescent="0.2">
      <c r="A120" s="52">
        <v>5132</v>
      </c>
      <c r="B120" s="49" t="s">
        <v>326</v>
      </c>
      <c r="C120" s="53">
        <v>55233.51</v>
      </c>
      <c r="D120" s="55">
        <f t="shared" si="0"/>
        <v>6.8200993125114934E-2</v>
      </c>
      <c r="E120" s="54"/>
    </row>
    <row r="121" spans="1:5" x14ac:dyDescent="0.2">
      <c r="A121" s="52">
        <v>5133</v>
      </c>
      <c r="B121" s="49" t="s">
        <v>327</v>
      </c>
      <c r="C121" s="53">
        <v>4200.08</v>
      </c>
      <c r="D121" s="55">
        <f t="shared" si="0"/>
        <v>5.1861565054426685E-3</v>
      </c>
      <c r="E121" s="54"/>
    </row>
    <row r="122" spans="1:5" x14ac:dyDescent="0.2">
      <c r="A122" s="52">
        <v>5134</v>
      </c>
      <c r="B122" s="49" t="s">
        <v>328</v>
      </c>
      <c r="C122" s="53">
        <v>1152.46</v>
      </c>
      <c r="D122" s="55">
        <f t="shared" si="0"/>
        <v>1.4230295437854656E-3</v>
      </c>
      <c r="E122" s="54"/>
    </row>
    <row r="123" spans="1:5" x14ac:dyDescent="0.2">
      <c r="A123" s="52">
        <v>5135</v>
      </c>
      <c r="B123" s="49" t="s">
        <v>329</v>
      </c>
      <c r="C123" s="53">
        <v>1641.4</v>
      </c>
      <c r="D123" s="55">
        <f t="shared" si="0"/>
        <v>2.0267607493270599E-3</v>
      </c>
      <c r="E123" s="54"/>
    </row>
    <row r="124" spans="1:5" x14ac:dyDescent="0.2">
      <c r="A124" s="52">
        <v>5136</v>
      </c>
      <c r="B124" s="49" t="s">
        <v>330</v>
      </c>
      <c r="C124" s="53">
        <v>21043.57</v>
      </c>
      <c r="D124" s="55">
        <f t="shared" si="0"/>
        <v>2.598408779195591E-2</v>
      </c>
      <c r="E124" s="54"/>
    </row>
    <row r="125" spans="1:5" x14ac:dyDescent="0.2">
      <c r="A125" s="52">
        <v>5137</v>
      </c>
      <c r="B125" s="49" t="s">
        <v>331</v>
      </c>
      <c r="C125" s="53">
        <v>1266.08</v>
      </c>
      <c r="D125" s="55">
        <f t="shared" si="0"/>
        <v>1.5633247529596708E-3</v>
      </c>
      <c r="E125" s="54"/>
    </row>
    <row r="126" spans="1:5" x14ac:dyDescent="0.2">
      <c r="A126" s="52">
        <v>5138</v>
      </c>
      <c r="B126" s="49" t="s">
        <v>332</v>
      </c>
      <c r="C126" s="53">
        <v>1049.6500000000001</v>
      </c>
      <c r="D126" s="55">
        <f t="shared" si="0"/>
        <v>1.2960822593707495E-3</v>
      </c>
      <c r="E126" s="54"/>
    </row>
    <row r="127" spans="1:5" x14ac:dyDescent="0.2">
      <c r="A127" s="52">
        <v>5139</v>
      </c>
      <c r="B127" s="49" t="s">
        <v>333</v>
      </c>
      <c r="C127" s="53">
        <v>17223.599999999999</v>
      </c>
      <c r="D127" s="55">
        <f t="shared" si="0"/>
        <v>2.1267281858236592E-2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2020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f>ESF!H3</f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1980.56</v>
      </c>
    </row>
    <row r="9" spans="1:5" x14ac:dyDescent="0.2">
      <c r="A9" s="31">
        <v>3120</v>
      </c>
      <c r="B9" s="27" t="s">
        <v>415</v>
      </c>
      <c r="C9" s="32">
        <v>0.1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193347.28</v>
      </c>
    </row>
    <row r="15" spans="1:5" x14ac:dyDescent="0.2">
      <c r="A15" s="31">
        <v>3220</v>
      </c>
      <c r="B15" s="27" t="s">
        <v>419</v>
      </c>
      <c r="C15" s="32">
        <v>195038.49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2020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f>ESF!H3</f>
        <v>1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435</v>
      </c>
      <c r="C10" s="32">
        <v>297798.23</v>
      </c>
      <c r="D10" s="32">
        <v>191867.15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297798.23</v>
      </c>
      <c r="D15" s="32">
        <f>SUM(D8:D14)</f>
        <v>191867.15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663254.59000000008</v>
      </c>
    </row>
    <row r="29" spans="1:5" x14ac:dyDescent="0.2">
      <c r="A29" s="31">
        <v>1241</v>
      </c>
      <c r="B29" s="27" t="s">
        <v>183</v>
      </c>
      <c r="C29" s="32">
        <v>326400.58</v>
      </c>
    </row>
    <row r="30" spans="1:5" x14ac:dyDescent="0.2">
      <c r="A30" s="31">
        <v>1242</v>
      </c>
      <c r="B30" s="27" t="s">
        <v>184</v>
      </c>
      <c r="C30" s="32">
        <v>5603.01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331251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0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0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B12" sqref="B1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1003211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v>1003211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809863.72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v>0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0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v>809863.72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F25" sqref="F25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f>'Notas a los Edos Financieros'!E1</f>
        <v>2020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Financieros'!E2</f>
        <v>Trimestral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f>'Notas a los Edos Financieros'!E3</f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2019-02-13T21:19:08Z</cp:lastPrinted>
  <dcterms:created xsi:type="dcterms:W3CDTF">2012-12-11T20:36:24Z</dcterms:created>
  <dcterms:modified xsi:type="dcterms:W3CDTF">2020-04-29T18:56:54Z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