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V ANUAL 2020\DESCENTRALIZADA\SIDEC\"/>
    </mc:Choice>
  </mc:AlternateContent>
  <bookViews>
    <workbookView xWindow="0" yWindow="0" windowWidth="14370" windowHeight="7935"/>
  </bookViews>
  <sheets>
    <sheet name="Calendarizacion Egresos 2019" sheetId="2" r:id="rId1"/>
  </sheets>
  <definedNames>
    <definedName name="_xlnm._FilterDatabase" localSheetId="0" hidden="1">'Calendarizacion Egresos 2019'!$A$5:$N$37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36" i="2"/>
  <c r="B34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B32" i="2"/>
  <c r="N31" i="2"/>
  <c r="M31" i="2"/>
  <c r="L31" i="2"/>
  <c r="K31" i="2"/>
  <c r="J31" i="2"/>
  <c r="I31" i="2"/>
  <c r="H31" i="2"/>
  <c r="G31" i="2"/>
  <c r="F31" i="2"/>
  <c r="E31" i="2"/>
  <c r="D31" i="2"/>
  <c r="B31" i="2" s="1"/>
  <c r="C31" i="2"/>
  <c r="B30" i="2"/>
  <c r="B29" i="2"/>
  <c r="B28" i="2"/>
  <c r="B27" i="2"/>
  <c r="B26" i="2"/>
  <c r="B25" i="2"/>
  <c r="B24" i="2"/>
  <c r="B23" i="2"/>
  <c r="B22" i="2"/>
  <c r="N21" i="2"/>
  <c r="M21" i="2"/>
  <c r="L21" i="2"/>
  <c r="K21" i="2"/>
  <c r="J21" i="2"/>
  <c r="I21" i="2"/>
  <c r="H21" i="2"/>
  <c r="G21" i="2"/>
  <c r="F21" i="2"/>
  <c r="E21" i="2"/>
  <c r="B21" i="2" s="1"/>
  <c r="D21" i="2"/>
  <c r="C21" i="2"/>
  <c r="B20" i="2"/>
  <c r="B19" i="2"/>
  <c r="B18" i="2"/>
  <c r="B17" i="2"/>
  <c r="B16" i="2"/>
  <c r="B15" i="2"/>
  <c r="B14" i="2"/>
  <c r="N13" i="2"/>
  <c r="M13" i="2"/>
  <c r="L13" i="2"/>
  <c r="K13" i="2"/>
  <c r="J13" i="2"/>
  <c r="I13" i="2"/>
  <c r="H13" i="2"/>
  <c r="G13" i="2"/>
  <c r="F13" i="2"/>
  <c r="E13" i="2"/>
  <c r="D13" i="2"/>
  <c r="C13" i="2"/>
  <c r="B12" i="2"/>
  <c r="B11" i="2"/>
  <c r="B10" i="2"/>
  <c r="B9" i="2"/>
  <c r="B8" i="2"/>
  <c r="N7" i="2"/>
  <c r="M7" i="2"/>
  <c r="M6" i="2" s="1"/>
  <c r="L7" i="2"/>
  <c r="K7" i="2"/>
  <c r="J7" i="2"/>
  <c r="I7" i="2"/>
  <c r="H7" i="2"/>
  <c r="G7" i="2"/>
  <c r="F7" i="2"/>
  <c r="E7" i="2"/>
  <c r="D7" i="2"/>
  <c r="C7" i="2"/>
  <c r="B13" i="2" l="1"/>
  <c r="I6" i="2"/>
  <c r="E6" i="2"/>
  <c r="D6" i="2"/>
  <c r="H6" i="2"/>
  <c r="L6" i="2"/>
  <c r="F6" i="2"/>
  <c r="J6" i="2"/>
  <c r="N6" i="2"/>
  <c r="C6" i="2"/>
  <c r="G6" i="2"/>
  <c r="K6" i="2"/>
  <c r="B7" i="2"/>
  <c r="B6" i="2" l="1"/>
</calcChain>
</file>

<file path=xl/sharedStrings.xml><?xml version="1.0" encoding="utf-8"?>
<sst xmlns="http://schemas.openxmlformats.org/spreadsheetml/2006/main" count="50" uniqueCount="50">
  <si>
    <t>MUNICIPIO DE CELAYA, GTO</t>
  </si>
  <si>
    <t>SISTEMA DE CULTURA FÍSICA Y DEPORTE DEL MUNICIPIO DE CELAYA (SIDEC)</t>
  </si>
  <si>
    <t>Presupuesto de Egresos 2020</t>
  </si>
  <si>
    <t>CALENDARIO DEL PRESUPUESTO DE EGRESOS DEL EJERCICIO FISCAL 2020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</si>
  <si>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</si>
  <si>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</si>
  <si>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</si>
  <si>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</si>
  <si>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</si>
  <si>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</si>
  <si>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</si>
  <si>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</si>
  <si>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</si>
  <si>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</si>
  <si>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</si>
  <si>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</si>
  <si>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</si>
  <si>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</si>
  <si>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</si>
  <si>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** 1000 Servicios Personales</t>
  </si>
  <si>
    <t>* 1100 Remuneraciones al personal de carácter permanente</t>
  </si>
  <si>
    <t xml:space="preserve">* 1200 Remuneraciones al personal de carácter transitorio </t>
  </si>
  <si>
    <t xml:space="preserve">* 1300 Remuneraciones adicionales y especiales </t>
  </si>
  <si>
    <t xml:space="preserve">* 1400 Seguridad Social </t>
  </si>
  <si>
    <t>* 1500 Otras prestaciones sociales y económicas</t>
  </si>
  <si>
    <t>** 2000 Materiales y Suministros</t>
  </si>
  <si>
    <t xml:space="preserve">* 2100 Materiales de administración, emisión de documentos y artículos oficiales </t>
  </si>
  <si>
    <t xml:space="preserve">* 2200 Alimentos y utensilios </t>
  </si>
  <si>
    <t>* 2400 Materiales y artículos de construcción y de reparación</t>
  </si>
  <si>
    <t>* 2500 Productos químicos, farmacéuticos y de laboratorio</t>
  </si>
  <si>
    <t>* 2600 Combustibles, lubricantes y aditivos</t>
  </si>
  <si>
    <t>* 2700 Vestuario, blancos, prendas de protección y artículos deportivos</t>
  </si>
  <si>
    <t>*2900 Herramientas, refacciones y accesorios menores</t>
  </si>
  <si>
    <t xml:space="preserve">** 3000 Servicios Generales </t>
  </si>
  <si>
    <t>* 3100 Servicios básicos</t>
  </si>
  <si>
    <t>* 3200 Servicios de arrendamiento</t>
  </si>
  <si>
    <t>* 3300 Servicios profesionales, científicos, técnicos y otros servicios</t>
  </si>
  <si>
    <t>* 3400 Servicios financieros, bancarios y comerciales</t>
  </si>
  <si>
    <t>* 3500 Servicios de instalación, reparación, mantenimiento y conservación</t>
  </si>
  <si>
    <t>* 3600 Servicios de comunicación social y publicidad</t>
  </si>
  <si>
    <t>* 3700 Servicios de traslado y viáticos</t>
  </si>
  <si>
    <t>* 3800 Servicios oficiales</t>
  </si>
  <si>
    <t>* 3900 Otros servicios generales</t>
  </si>
  <si>
    <t>** 4000 Transferencias, Asignaciones, Subsidios y Otras Ayudas</t>
  </si>
  <si>
    <t>* 4400 Ayudas sociales</t>
  </si>
  <si>
    <t>** 5000 Bienes Muebles, Inmuebles e Intangibles</t>
  </si>
  <si>
    <t>* 5100 Mobiliario y equipo de administración</t>
  </si>
  <si>
    <t>* 5200 Mobiliario y equipo educacional y recreativo</t>
  </si>
  <si>
    <t>* 5400 Vehículos y equipo de transporte</t>
  </si>
  <si>
    <t>* 5600 Maquinaria, otros equipos y 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</si>
</sst>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b/>
      <sz val="10"/>
      <color theme="0"/>
      <name val="Book Antiqua"/>
      <family val="1"/>
    </font>
  </fonts>
  <fills count="4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2" fillId="0" borderId="0" xfId="2"/>
    <xf numFmtId="0" fontId="4" fillId="2" borderId="1" xfId="0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right" wrapText="1"/>
    </xf>
    <xf numFmtId="43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left" vertical="center" wrapText="1"/>
    </xf>
    <xf numFmtId="43" fontId="3" fillId="3" borderId="1" xfId="1" applyFont="1" applyFill="1" applyBorder="1" applyAlignment="1">
      <alignment horizontal="right" wrapText="1"/>
    </xf>
    <xf numFmtId="0" fontId="5" fillId="3" borderId="0" xfId="2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right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3230218</xdr:colOff>
      <xdr:row>0</xdr:row>
      <xdr:rowOff>82826</xdr:rowOff>
    </xdr:from>
    <xdr:to>
      <xdr:col>1</xdr:col>
      <xdr:colOff>411672</xdr:colOff>
      <xdr:row>3</xdr:row>
      <xdr:rowOff>120979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BD184D-B18E-48CC-BC75-ECA0A7038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0218" y="82826"/>
          <a:ext cx="676715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="115" zoomScaleNormal="115" workbookViewId="0">
      <selection activeCell="E14" sqref="E14"/>
    </sheetView>
  </sheetViews>
  <sheetFormatPr baseColWidth="10" defaultRowHeight="15" x14ac:dyDescent="0.25"/>
  <cols>
    <col min="1" max="1" width="52.42578125" bestFit="1" customWidth="1"/>
    <col min="2" max="2" width="13.85546875" bestFit="1" customWidth="1"/>
    <col min="3" max="14" width="12.85546875" bestFit="1" customWidth="1"/>
    <col min="15" max="15" width="14.140625" bestFit="1" customWidth="1"/>
  </cols>
  <sheetData>
    <row r="1" spans="1:15" s="1" customForma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s="1" customFormat="1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s="1" customFormat="1" x14ac:dyDescent="0.3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s="1" customFormat="1" x14ac:dyDescent="0.3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</row>
    <row r="6" spans="1:15" x14ac:dyDescent="0.25">
      <c r="A6" s="6" t="s">
        <v>18</v>
      </c>
      <c r="B6" s="8">
        <f>SUM(C6:N6)</f>
        <v>25086170.999999993</v>
      </c>
      <c r="C6" s="9">
        <f t="shared" ref="C6:N6" si="0">+C7+C13+C21+C31+C33</f>
        <v>1745120.06</v>
      </c>
      <c r="D6" s="9">
        <f t="shared" si="0"/>
        <v>2177281.9899999998</v>
      </c>
      <c r="E6" s="9">
        <f t="shared" si="0"/>
        <v>2383670.06</v>
      </c>
      <c r="F6" s="9">
        <f t="shared" si="0"/>
        <v>2137831.9899999998</v>
      </c>
      <c r="G6" s="9">
        <f t="shared" si="0"/>
        <v>2062670.0599999996</v>
      </c>
      <c r="H6" s="9">
        <f t="shared" si="0"/>
        <v>2340161.73</v>
      </c>
      <c r="I6" s="9">
        <f t="shared" si="0"/>
        <v>1830370.0599999996</v>
      </c>
      <c r="J6" s="9">
        <f t="shared" si="0"/>
        <v>2166381.9899999998</v>
      </c>
      <c r="K6" s="9">
        <f t="shared" si="0"/>
        <v>1984470.0599999996</v>
      </c>
      <c r="L6" s="9">
        <f t="shared" si="0"/>
        <v>2152681.9899999998</v>
      </c>
      <c r="M6" s="9">
        <f t="shared" si="0"/>
        <v>2026899.8099999996</v>
      </c>
      <c r="N6" s="9">
        <f t="shared" si="0"/>
        <v>2078631.2000000002</v>
      </c>
    </row>
    <row r="7" spans="1:15" x14ac:dyDescent="0.25">
      <c r="A7" s="2" t="s">
        <v>19</v>
      </c>
      <c r="B7" s="3">
        <f>SUM(C7:N7)</f>
        <v>14319211.479999999</v>
      </c>
      <c r="C7" s="4">
        <f>SUM(C8:C12)</f>
        <v>1044915.0899999999</v>
      </c>
      <c r="D7" s="4">
        <f t="shared" ref="D7:N7" si="1">SUM(D8:D12)</f>
        <v>1239027.02</v>
      </c>
      <c r="E7" s="4">
        <f t="shared" si="1"/>
        <v>1143915.0899999999</v>
      </c>
      <c r="F7" s="4">
        <f t="shared" si="1"/>
        <v>1301527.02</v>
      </c>
      <c r="G7" s="4">
        <f t="shared" si="1"/>
        <v>1043915.0899999999</v>
      </c>
      <c r="H7" s="4">
        <f t="shared" si="1"/>
        <v>1423806.76</v>
      </c>
      <c r="I7" s="4">
        <f t="shared" si="1"/>
        <v>1046415.0899999999</v>
      </c>
      <c r="J7" s="4">
        <f t="shared" si="1"/>
        <v>1242527.02</v>
      </c>
      <c r="K7" s="4">
        <f t="shared" si="1"/>
        <v>1085915.0899999999</v>
      </c>
      <c r="L7" s="4">
        <f t="shared" si="1"/>
        <v>1287527.02</v>
      </c>
      <c r="M7" s="4">
        <f t="shared" si="1"/>
        <v>1218194.8399999999</v>
      </c>
      <c r="N7" s="4">
        <f t="shared" si="1"/>
        <v>1241526.3500000001</v>
      </c>
      <c r="O7" s="5"/>
    </row>
    <row r="8" spans="1:15" x14ac:dyDescent="0.25">
      <c r="A8" s="11" t="s">
        <v>20</v>
      </c>
      <c r="B8" s="12">
        <f>SUM(C8:N8)</f>
        <v>3010300.2499999991</v>
      </c>
      <c r="C8" s="13">
        <v>250858.36</v>
      </c>
      <c r="D8" s="13">
        <v>250858.36</v>
      </c>
      <c r="E8" s="13">
        <v>250858.36</v>
      </c>
      <c r="F8" s="13">
        <v>250858.36</v>
      </c>
      <c r="G8" s="13">
        <v>250858.36</v>
      </c>
      <c r="H8" s="13">
        <v>250858.36</v>
      </c>
      <c r="I8" s="13">
        <v>250858.36</v>
      </c>
      <c r="J8" s="13">
        <v>250858.36</v>
      </c>
      <c r="K8" s="13">
        <v>250858.36</v>
      </c>
      <c r="L8" s="13">
        <v>250858.36</v>
      </c>
      <c r="M8" s="13">
        <v>250858.36</v>
      </c>
      <c r="N8" s="13">
        <v>250858.29</v>
      </c>
    </row>
    <row r="9" spans="1:15" x14ac:dyDescent="0.25">
      <c r="A9" s="11" t="s">
        <v>21</v>
      </c>
      <c r="B9" s="12">
        <f t="shared" ref="B9:B12" si="2">SUM(C9:N9)</f>
        <v>3803228.4699999997</v>
      </c>
      <c r="C9" s="13">
        <v>316935.73</v>
      </c>
      <c r="D9" s="13">
        <v>316935.73</v>
      </c>
      <c r="E9" s="13">
        <v>316935.73</v>
      </c>
      <c r="F9" s="13">
        <v>316935.73</v>
      </c>
      <c r="G9" s="13">
        <v>316935.73</v>
      </c>
      <c r="H9" s="13">
        <v>316935.73</v>
      </c>
      <c r="I9" s="13">
        <v>316935.73</v>
      </c>
      <c r="J9" s="13">
        <v>316935.73</v>
      </c>
      <c r="K9" s="13">
        <v>316935.73</v>
      </c>
      <c r="L9" s="13">
        <v>316935.73</v>
      </c>
      <c r="M9" s="13">
        <v>316935.73</v>
      </c>
      <c r="N9" s="13">
        <v>316935.44</v>
      </c>
    </row>
    <row r="10" spans="1:15" x14ac:dyDescent="0.25">
      <c r="A10" s="11" t="s">
        <v>22</v>
      </c>
      <c r="B10" s="12">
        <f t="shared" si="2"/>
        <v>2197902.7399999993</v>
      </c>
      <c r="C10" s="13">
        <v>151278.60999999999</v>
      </c>
      <c r="D10" s="13">
        <v>150778.60999999999</v>
      </c>
      <c r="E10" s="13">
        <v>180278.61</v>
      </c>
      <c r="F10" s="13">
        <v>163278.60999999999</v>
      </c>
      <c r="G10" s="13">
        <v>150278.60999999999</v>
      </c>
      <c r="H10" s="13">
        <v>310558.34999999998</v>
      </c>
      <c r="I10" s="13">
        <v>152778.60999999999</v>
      </c>
      <c r="J10" s="13">
        <v>154278.60999999999</v>
      </c>
      <c r="K10" s="13">
        <v>172278.61</v>
      </c>
      <c r="L10" s="13">
        <v>159278.60999999999</v>
      </c>
      <c r="M10" s="13">
        <v>299558.36</v>
      </c>
      <c r="N10" s="13">
        <v>153278.54</v>
      </c>
    </row>
    <row r="11" spans="1:15" x14ac:dyDescent="0.25">
      <c r="A11" s="11" t="s">
        <v>23</v>
      </c>
      <c r="B11" s="12">
        <f t="shared" si="2"/>
        <v>2545522.7400000002</v>
      </c>
      <c r="C11" s="13">
        <v>114820.94</v>
      </c>
      <c r="D11" s="13">
        <v>309432.87</v>
      </c>
      <c r="E11" s="13">
        <v>114820.94</v>
      </c>
      <c r="F11" s="13">
        <v>309432.87</v>
      </c>
      <c r="G11" s="13">
        <v>114820.94</v>
      </c>
      <c r="H11" s="13">
        <v>309432.87</v>
      </c>
      <c r="I11" s="13">
        <v>114820.94</v>
      </c>
      <c r="J11" s="13">
        <v>309432.87</v>
      </c>
      <c r="K11" s="13">
        <v>114820.94</v>
      </c>
      <c r="L11" s="13">
        <v>309432.87</v>
      </c>
      <c r="M11" s="13">
        <v>114820.94</v>
      </c>
      <c r="N11" s="13">
        <v>309432.75</v>
      </c>
    </row>
    <row r="12" spans="1:15" x14ac:dyDescent="0.25">
      <c r="A12" s="11" t="s">
        <v>24</v>
      </c>
      <c r="B12" s="12">
        <f t="shared" si="2"/>
        <v>2762257.2800000003</v>
      </c>
      <c r="C12" s="13">
        <v>211021.45</v>
      </c>
      <c r="D12" s="13">
        <v>211021.45</v>
      </c>
      <c r="E12" s="13">
        <v>281021.45</v>
      </c>
      <c r="F12" s="13">
        <v>261021.45</v>
      </c>
      <c r="G12" s="13">
        <v>211021.45</v>
      </c>
      <c r="H12" s="13">
        <v>236021.45</v>
      </c>
      <c r="I12" s="13">
        <v>211021.45</v>
      </c>
      <c r="J12" s="13">
        <v>211021.45</v>
      </c>
      <c r="K12" s="13">
        <v>231021.45</v>
      </c>
      <c r="L12" s="13">
        <v>251021.45</v>
      </c>
      <c r="M12" s="13">
        <v>236021.45</v>
      </c>
      <c r="N12" s="13">
        <v>211021.33</v>
      </c>
    </row>
    <row r="13" spans="1:15" x14ac:dyDescent="0.25">
      <c r="A13" s="2" t="s">
        <v>25</v>
      </c>
      <c r="B13" s="3">
        <f>SUM(C13:N13)</f>
        <v>3607227.8000000007</v>
      </c>
      <c r="C13" s="4">
        <f t="shared" ref="C13:N13" si="3">SUM(C14:C20)</f>
        <v>270660.64</v>
      </c>
      <c r="D13" s="4">
        <f t="shared" si="3"/>
        <v>276110.63999999996</v>
      </c>
      <c r="E13" s="4">
        <f t="shared" si="3"/>
        <v>463110.64000000007</v>
      </c>
      <c r="F13" s="4">
        <f t="shared" si="3"/>
        <v>268860.63999999996</v>
      </c>
      <c r="G13" s="4">
        <f t="shared" si="3"/>
        <v>363410.63999999996</v>
      </c>
      <c r="H13" s="4">
        <f t="shared" si="3"/>
        <v>261710.63999999998</v>
      </c>
      <c r="I13" s="4">
        <f t="shared" si="3"/>
        <v>259310.63999999998</v>
      </c>
      <c r="J13" s="4">
        <f t="shared" si="3"/>
        <v>258010.63999999998</v>
      </c>
      <c r="K13" s="4">
        <f t="shared" si="3"/>
        <v>273660.63999999996</v>
      </c>
      <c r="L13" s="4">
        <f t="shared" si="3"/>
        <v>319260.63999999996</v>
      </c>
      <c r="M13" s="4">
        <f t="shared" si="3"/>
        <v>259060.63999999998</v>
      </c>
      <c r="N13" s="4">
        <f t="shared" si="3"/>
        <v>334060.76</v>
      </c>
    </row>
    <row r="14" spans="1:15" ht="24" x14ac:dyDescent="0.25">
      <c r="A14" s="11" t="s">
        <v>26</v>
      </c>
      <c r="B14" s="12">
        <f t="shared" ref="B14:B20" si="4">SUM(C14:N14)</f>
        <v>268500</v>
      </c>
      <c r="C14" s="13">
        <v>20833.34</v>
      </c>
      <c r="D14" s="13">
        <v>32333.34</v>
      </c>
      <c r="E14" s="13">
        <v>28333.34</v>
      </c>
      <c r="F14" s="13">
        <v>28333.34</v>
      </c>
      <c r="G14" s="13">
        <v>18333.34</v>
      </c>
      <c r="H14" s="13">
        <v>18333.34</v>
      </c>
      <c r="I14" s="13">
        <v>18333.34</v>
      </c>
      <c r="J14" s="13">
        <v>18333.34</v>
      </c>
      <c r="K14" s="13">
        <v>30333.34</v>
      </c>
      <c r="L14" s="13">
        <v>18333.34</v>
      </c>
      <c r="M14" s="13">
        <v>18333.34</v>
      </c>
      <c r="N14" s="13">
        <v>18333.259999999998</v>
      </c>
    </row>
    <row r="15" spans="1:15" x14ac:dyDescent="0.25">
      <c r="A15" s="11" t="s">
        <v>27</v>
      </c>
      <c r="B15" s="12">
        <f t="shared" si="4"/>
        <v>31500</v>
      </c>
      <c r="C15" s="13">
        <v>2100</v>
      </c>
      <c r="D15" s="13">
        <v>2550</v>
      </c>
      <c r="E15" s="13">
        <v>2050</v>
      </c>
      <c r="F15" s="13">
        <v>2800</v>
      </c>
      <c r="G15" s="13">
        <v>2350</v>
      </c>
      <c r="H15" s="13">
        <v>3650</v>
      </c>
      <c r="I15" s="13">
        <v>3250</v>
      </c>
      <c r="J15" s="13">
        <v>1950</v>
      </c>
      <c r="K15" s="13">
        <v>3100</v>
      </c>
      <c r="L15" s="13">
        <v>1700</v>
      </c>
      <c r="M15" s="13">
        <v>3000</v>
      </c>
      <c r="N15" s="13">
        <v>3000</v>
      </c>
    </row>
    <row r="16" spans="1:15" ht="24" x14ac:dyDescent="0.25">
      <c r="A16" s="11" t="s">
        <v>28</v>
      </c>
      <c r="B16" s="12">
        <f t="shared" si="4"/>
        <v>1414500</v>
      </c>
      <c r="C16" s="13">
        <v>97500</v>
      </c>
      <c r="D16" s="13">
        <v>101000</v>
      </c>
      <c r="E16" s="13">
        <v>252500</v>
      </c>
      <c r="F16" s="13">
        <v>97500</v>
      </c>
      <c r="G16" s="13">
        <v>117500</v>
      </c>
      <c r="H16" s="13">
        <v>99500</v>
      </c>
      <c r="I16" s="13">
        <v>97500</v>
      </c>
      <c r="J16" s="13">
        <v>97500</v>
      </c>
      <c r="K16" s="13">
        <v>100000</v>
      </c>
      <c r="L16" s="13">
        <v>159000</v>
      </c>
      <c r="M16" s="13">
        <v>97500</v>
      </c>
      <c r="N16" s="13">
        <v>97500</v>
      </c>
    </row>
    <row r="17" spans="1:14" x14ac:dyDescent="0.25">
      <c r="A17" s="11" t="s">
        <v>29</v>
      </c>
      <c r="B17" s="12">
        <f t="shared" si="4"/>
        <v>100000</v>
      </c>
      <c r="C17" s="13">
        <v>8333.33</v>
      </c>
      <c r="D17" s="13">
        <v>8333.33</v>
      </c>
      <c r="E17" s="13">
        <v>8333.33</v>
      </c>
      <c r="F17" s="13">
        <v>8333.33</v>
      </c>
      <c r="G17" s="13">
        <v>8333.33</v>
      </c>
      <c r="H17" s="13">
        <v>8333.33</v>
      </c>
      <c r="I17" s="13">
        <v>8333.33</v>
      </c>
      <c r="J17" s="13">
        <v>8333.33</v>
      </c>
      <c r="K17" s="13">
        <v>8333.33</v>
      </c>
      <c r="L17" s="13">
        <v>8333.33</v>
      </c>
      <c r="M17" s="13">
        <v>8333.33</v>
      </c>
      <c r="N17" s="13">
        <v>8333.3700000000008</v>
      </c>
    </row>
    <row r="18" spans="1:14" x14ac:dyDescent="0.25">
      <c r="A18" s="11" t="s">
        <v>30</v>
      </c>
      <c r="B18" s="12">
        <f t="shared" si="4"/>
        <v>531000</v>
      </c>
      <c r="C18" s="13">
        <v>44249.99</v>
      </c>
      <c r="D18" s="13">
        <v>44249.99</v>
      </c>
      <c r="E18" s="13">
        <v>44249.99</v>
      </c>
      <c r="F18" s="13">
        <v>44249.99</v>
      </c>
      <c r="G18" s="13">
        <v>44249.99</v>
      </c>
      <c r="H18" s="13">
        <v>44249.99</v>
      </c>
      <c r="I18" s="13">
        <v>44249.99</v>
      </c>
      <c r="J18" s="13">
        <v>44249.99</v>
      </c>
      <c r="K18" s="13">
        <v>44249.99</v>
      </c>
      <c r="L18" s="13">
        <v>44249.99</v>
      </c>
      <c r="M18" s="13">
        <v>44249.99</v>
      </c>
      <c r="N18" s="13">
        <v>44250.11</v>
      </c>
    </row>
    <row r="19" spans="1:14" ht="24" x14ac:dyDescent="0.25">
      <c r="A19" s="11" t="s">
        <v>31</v>
      </c>
      <c r="B19" s="12">
        <f t="shared" si="4"/>
        <v>1131727.8</v>
      </c>
      <c r="C19" s="13">
        <v>86810.65</v>
      </c>
      <c r="D19" s="13">
        <v>76810.649999999994</v>
      </c>
      <c r="E19" s="13">
        <v>116810.65</v>
      </c>
      <c r="F19" s="13">
        <v>76810.649999999994</v>
      </c>
      <c r="G19" s="13">
        <v>161810.65</v>
      </c>
      <c r="H19" s="13">
        <v>76810.649999999994</v>
      </c>
      <c r="I19" s="13">
        <v>76810.649999999994</v>
      </c>
      <c r="J19" s="13">
        <v>76810.649999999994</v>
      </c>
      <c r="K19" s="13">
        <v>76810.649999999994</v>
      </c>
      <c r="L19" s="13">
        <v>76810.649999999994</v>
      </c>
      <c r="M19" s="13">
        <v>76810.649999999994</v>
      </c>
      <c r="N19" s="13">
        <v>151810.65</v>
      </c>
    </row>
    <row r="20" spans="1:14" x14ac:dyDescent="0.25">
      <c r="A20" s="11" t="s">
        <v>32</v>
      </c>
      <c r="B20" s="12">
        <f t="shared" si="4"/>
        <v>130000</v>
      </c>
      <c r="C20" s="13">
        <v>10833.33</v>
      </c>
      <c r="D20" s="13">
        <v>10833.33</v>
      </c>
      <c r="E20" s="13">
        <v>10833.33</v>
      </c>
      <c r="F20" s="13">
        <v>10833.33</v>
      </c>
      <c r="G20" s="13">
        <v>10833.33</v>
      </c>
      <c r="H20" s="13">
        <v>10833.33</v>
      </c>
      <c r="I20" s="13">
        <v>10833.33</v>
      </c>
      <c r="J20" s="13">
        <v>10833.33</v>
      </c>
      <c r="K20" s="13">
        <v>10833.33</v>
      </c>
      <c r="L20" s="13">
        <v>10833.33</v>
      </c>
      <c r="M20" s="13">
        <v>10833.33</v>
      </c>
      <c r="N20" s="13">
        <v>10833.37</v>
      </c>
    </row>
    <row r="21" spans="1:14" x14ac:dyDescent="0.25">
      <c r="A21" s="2" t="s">
        <v>33</v>
      </c>
      <c r="B21" s="3">
        <f>SUM(C21:N21)</f>
        <v>4449731.7200000007</v>
      </c>
      <c r="C21" s="4">
        <f>SUM(C22:C30)</f>
        <v>242044.33000000002</v>
      </c>
      <c r="D21" s="4">
        <f t="shared" ref="D21:N21" si="5">SUM(D22:D30)</f>
        <v>409644.32999999996</v>
      </c>
      <c r="E21" s="4">
        <f t="shared" si="5"/>
        <v>401644.32999999996</v>
      </c>
      <c r="F21" s="4">
        <f t="shared" si="5"/>
        <v>357444.32999999996</v>
      </c>
      <c r="G21" s="4">
        <f t="shared" si="5"/>
        <v>450344.32999999996</v>
      </c>
      <c r="H21" s="4">
        <f t="shared" si="5"/>
        <v>384644.32999999996</v>
      </c>
      <c r="I21" s="4">
        <f t="shared" si="5"/>
        <v>344644.32999999996</v>
      </c>
      <c r="J21" s="4">
        <f t="shared" si="5"/>
        <v>475844.32999999996</v>
      </c>
      <c r="K21" s="4">
        <f t="shared" si="5"/>
        <v>344894.32999999996</v>
      </c>
      <c r="L21" s="4">
        <f t="shared" si="5"/>
        <v>355894.32999999996</v>
      </c>
      <c r="M21" s="4">
        <f t="shared" si="5"/>
        <v>359644.32999999996</v>
      </c>
      <c r="N21" s="4">
        <f t="shared" si="5"/>
        <v>323044.09000000003</v>
      </c>
    </row>
    <row r="22" spans="1:14" x14ac:dyDescent="0.25">
      <c r="A22" s="11" t="s">
        <v>34</v>
      </c>
      <c r="B22" s="12">
        <f t="shared" ref="B22:B30" si="6">SUM(C22:N22)</f>
        <v>498999.99999999988</v>
      </c>
      <c r="C22" s="13">
        <v>51583.34</v>
      </c>
      <c r="D22" s="13">
        <v>51583.34</v>
      </c>
      <c r="E22" s="13">
        <v>36583.339999999997</v>
      </c>
      <c r="F22" s="13">
        <v>36583.339999999997</v>
      </c>
      <c r="G22" s="13">
        <v>36583.339999999997</v>
      </c>
      <c r="H22" s="13">
        <v>36583.339999999997</v>
      </c>
      <c r="I22" s="13">
        <v>36583.339999999997</v>
      </c>
      <c r="J22" s="13">
        <v>36583.339999999997</v>
      </c>
      <c r="K22" s="13">
        <v>36583.339999999997</v>
      </c>
      <c r="L22" s="13">
        <v>36583.339999999997</v>
      </c>
      <c r="M22" s="13">
        <v>51583.34</v>
      </c>
      <c r="N22" s="13">
        <v>51583.26</v>
      </c>
    </row>
    <row r="23" spans="1:14" x14ac:dyDescent="0.25">
      <c r="A23" s="11" t="s">
        <v>35</v>
      </c>
      <c r="B23" s="12">
        <f t="shared" si="6"/>
        <v>189999.99999999997</v>
      </c>
      <c r="C23" s="13">
        <v>15833.33</v>
      </c>
      <c r="D23" s="13">
        <v>15833.33</v>
      </c>
      <c r="E23" s="13">
        <v>15833.33</v>
      </c>
      <c r="F23" s="13">
        <v>15833.33</v>
      </c>
      <c r="G23" s="13">
        <v>15833.33</v>
      </c>
      <c r="H23" s="13">
        <v>15833.33</v>
      </c>
      <c r="I23" s="13">
        <v>15833.33</v>
      </c>
      <c r="J23" s="13">
        <v>15833.33</v>
      </c>
      <c r="K23" s="13">
        <v>15833.33</v>
      </c>
      <c r="L23" s="13">
        <v>15833.33</v>
      </c>
      <c r="M23" s="13">
        <v>15833.33</v>
      </c>
      <c r="N23" s="13">
        <v>15833.37</v>
      </c>
    </row>
    <row r="24" spans="1:14" ht="24" x14ac:dyDescent="0.25">
      <c r="A24" s="11" t="s">
        <v>36</v>
      </c>
      <c r="B24" s="12">
        <f t="shared" si="6"/>
        <v>1652500</v>
      </c>
      <c r="C24" s="13">
        <v>52250.01</v>
      </c>
      <c r="D24" s="13">
        <v>172650.01</v>
      </c>
      <c r="E24" s="13">
        <v>175150.01</v>
      </c>
      <c r="F24" s="13">
        <v>160150.01</v>
      </c>
      <c r="G24" s="13">
        <v>150150.01</v>
      </c>
      <c r="H24" s="13">
        <v>147650.01</v>
      </c>
      <c r="I24" s="13">
        <v>147650.01</v>
      </c>
      <c r="J24" s="13">
        <v>157650.01</v>
      </c>
      <c r="K24" s="13">
        <v>147650.01</v>
      </c>
      <c r="L24" s="13">
        <v>150150.01</v>
      </c>
      <c r="M24" s="13">
        <v>147650.01</v>
      </c>
      <c r="N24" s="13">
        <v>43749.89</v>
      </c>
    </row>
    <row r="25" spans="1:14" x14ac:dyDescent="0.25">
      <c r="A25" s="11" t="s">
        <v>37</v>
      </c>
      <c r="B25" s="12">
        <f t="shared" si="6"/>
        <v>148731.72000000003</v>
      </c>
      <c r="C25" s="13">
        <v>4477.6400000000003</v>
      </c>
      <c r="D25" s="13">
        <v>4477.6400000000003</v>
      </c>
      <c r="E25" s="13">
        <v>4477.6400000000003</v>
      </c>
      <c r="F25" s="13">
        <v>4477.6400000000003</v>
      </c>
      <c r="G25" s="13">
        <v>4477.6400000000003</v>
      </c>
      <c r="H25" s="13">
        <v>44477.64</v>
      </c>
      <c r="I25" s="13">
        <v>4477.6400000000003</v>
      </c>
      <c r="J25" s="13">
        <v>59477.64</v>
      </c>
      <c r="K25" s="13">
        <v>4477.6400000000003</v>
      </c>
      <c r="L25" s="13">
        <v>4477.6400000000003</v>
      </c>
      <c r="M25" s="13">
        <v>4477.6400000000003</v>
      </c>
      <c r="N25" s="13">
        <v>4477.68</v>
      </c>
    </row>
    <row r="26" spans="1:14" ht="24" x14ac:dyDescent="0.25">
      <c r="A26" s="11" t="s">
        <v>38</v>
      </c>
      <c r="B26" s="12">
        <f t="shared" si="6"/>
        <v>765000.00000000012</v>
      </c>
      <c r="C26" s="13">
        <v>51666.67</v>
      </c>
      <c r="D26" s="13">
        <v>71666.67</v>
      </c>
      <c r="E26" s="13">
        <v>57666.67</v>
      </c>
      <c r="F26" s="13">
        <v>51666.67</v>
      </c>
      <c r="G26" s="13">
        <v>151666.67000000001</v>
      </c>
      <c r="H26" s="13">
        <v>51666.67</v>
      </c>
      <c r="I26" s="13">
        <v>51666.67</v>
      </c>
      <c r="J26" s="13">
        <v>66666.67</v>
      </c>
      <c r="K26" s="13">
        <v>51666.67</v>
      </c>
      <c r="L26" s="13">
        <v>55666.67</v>
      </c>
      <c r="M26" s="13">
        <v>51666.67</v>
      </c>
      <c r="N26" s="13">
        <v>51666.63</v>
      </c>
    </row>
    <row r="27" spans="1:14" x14ac:dyDescent="0.25">
      <c r="A27" s="11" t="s">
        <v>39</v>
      </c>
      <c r="B27" s="12">
        <f t="shared" si="6"/>
        <v>705000</v>
      </c>
      <c r="C27" s="13">
        <v>50000</v>
      </c>
      <c r="D27" s="13">
        <v>62000</v>
      </c>
      <c r="E27" s="13">
        <v>60500</v>
      </c>
      <c r="F27" s="13">
        <v>57000</v>
      </c>
      <c r="G27" s="13">
        <v>60000</v>
      </c>
      <c r="H27" s="13">
        <v>57000</v>
      </c>
      <c r="I27" s="13">
        <v>57000</v>
      </c>
      <c r="J27" s="13">
        <v>68000</v>
      </c>
      <c r="K27" s="13">
        <v>57000</v>
      </c>
      <c r="L27" s="13">
        <v>62000</v>
      </c>
      <c r="M27" s="13">
        <v>57000</v>
      </c>
      <c r="N27" s="13">
        <v>57500</v>
      </c>
    </row>
    <row r="28" spans="1:14" x14ac:dyDescent="0.25">
      <c r="A28" s="11" t="s">
        <v>40</v>
      </c>
      <c r="B28" s="12">
        <f t="shared" si="6"/>
        <v>40500</v>
      </c>
      <c r="C28" s="13">
        <v>900</v>
      </c>
      <c r="D28" s="13">
        <v>3100</v>
      </c>
      <c r="E28" s="13">
        <v>3100</v>
      </c>
      <c r="F28" s="13">
        <v>3400</v>
      </c>
      <c r="G28" s="13">
        <v>3300</v>
      </c>
      <c r="H28" s="13">
        <v>3100</v>
      </c>
      <c r="I28" s="13">
        <v>3100</v>
      </c>
      <c r="J28" s="13">
        <v>3300</v>
      </c>
      <c r="K28" s="13">
        <v>3350</v>
      </c>
      <c r="L28" s="13">
        <v>2850</v>
      </c>
      <c r="M28" s="13">
        <v>3100</v>
      </c>
      <c r="N28" s="13">
        <v>7900</v>
      </c>
    </row>
    <row r="29" spans="1:14" x14ac:dyDescent="0.25">
      <c r="A29" s="11" t="s">
        <v>41</v>
      </c>
      <c r="B29" s="12">
        <f t="shared" si="6"/>
        <v>318999.99999999994</v>
      </c>
      <c r="C29" s="13">
        <v>6166.67</v>
      </c>
      <c r="D29" s="13">
        <v>19166.669999999998</v>
      </c>
      <c r="E29" s="13">
        <v>19166.669999999998</v>
      </c>
      <c r="F29" s="13">
        <v>19166.669999999998</v>
      </c>
      <c r="G29" s="13">
        <v>19166.669999999998</v>
      </c>
      <c r="H29" s="13">
        <v>19166.669999999998</v>
      </c>
      <c r="I29" s="13">
        <v>19166.669999999998</v>
      </c>
      <c r="J29" s="13">
        <v>59166.67</v>
      </c>
      <c r="K29" s="13">
        <v>19166.669999999998</v>
      </c>
      <c r="L29" s="13">
        <v>19166.669999999998</v>
      </c>
      <c r="M29" s="13">
        <v>19166.669999999998</v>
      </c>
      <c r="N29" s="13">
        <v>81166.63</v>
      </c>
    </row>
    <row r="30" spans="1:14" x14ac:dyDescent="0.25">
      <c r="A30" s="11" t="s">
        <v>42</v>
      </c>
      <c r="B30" s="12">
        <f t="shared" si="6"/>
        <v>129999.99999999999</v>
      </c>
      <c r="C30" s="13">
        <v>9166.67</v>
      </c>
      <c r="D30" s="13">
        <v>9166.67</v>
      </c>
      <c r="E30" s="13">
        <v>29166.67</v>
      </c>
      <c r="F30" s="13">
        <v>9166.67</v>
      </c>
      <c r="G30" s="13">
        <v>9166.67</v>
      </c>
      <c r="H30" s="13">
        <v>9166.67</v>
      </c>
      <c r="I30" s="13">
        <v>9166.67</v>
      </c>
      <c r="J30" s="13">
        <v>9166.67</v>
      </c>
      <c r="K30" s="13">
        <v>9166.67</v>
      </c>
      <c r="L30" s="13">
        <v>9166.67</v>
      </c>
      <c r="M30" s="13">
        <v>9166.67</v>
      </c>
      <c r="N30" s="13">
        <v>9166.6299999999992</v>
      </c>
    </row>
    <row r="31" spans="1:14" ht="24" x14ac:dyDescent="0.25">
      <c r="A31" s="2" t="s">
        <v>43</v>
      </c>
      <c r="B31" s="3">
        <f>SUM(C31:N31)</f>
        <v>2310000</v>
      </c>
      <c r="C31" s="4">
        <f>+C32</f>
        <v>180000</v>
      </c>
      <c r="D31" s="4">
        <f t="shared" ref="D31:N31" si="7">+D32</f>
        <v>180000</v>
      </c>
      <c r="E31" s="4">
        <f t="shared" si="7"/>
        <v>330000</v>
      </c>
      <c r="F31" s="4">
        <f t="shared" si="7"/>
        <v>180000</v>
      </c>
      <c r="G31" s="4">
        <f t="shared" si="7"/>
        <v>180000</v>
      </c>
      <c r="H31" s="4">
        <f t="shared" si="7"/>
        <v>180000</v>
      </c>
      <c r="I31" s="4">
        <f t="shared" si="7"/>
        <v>180000</v>
      </c>
      <c r="J31" s="4">
        <f t="shared" si="7"/>
        <v>180000</v>
      </c>
      <c r="K31" s="4">
        <f t="shared" si="7"/>
        <v>180000</v>
      </c>
      <c r="L31" s="4">
        <f t="shared" si="7"/>
        <v>180000</v>
      </c>
      <c r="M31" s="4">
        <f t="shared" si="7"/>
        <v>180000</v>
      </c>
      <c r="N31" s="4">
        <f t="shared" si="7"/>
        <v>180000</v>
      </c>
    </row>
    <row r="32" spans="1:14" x14ac:dyDescent="0.25">
      <c r="A32" s="11" t="s">
        <v>44</v>
      </c>
      <c r="B32" s="12">
        <f>SUM(C32:N32)</f>
        <v>2310000</v>
      </c>
      <c r="C32" s="13">
        <v>180000</v>
      </c>
      <c r="D32" s="13">
        <v>180000</v>
      </c>
      <c r="E32" s="13">
        <v>330000</v>
      </c>
      <c r="F32" s="13">
        <v>180000</v>
      </c>
      <c r="G32" s="13">
        <v>180000</v>
      </c>
      <c r="H32" s="13">
        <v>180000</v>
      </c>
      <c r="I32" s="13">
        <v>180000</v>
      </c>
      <c r="J32" s="13">
        <v>180000</v>
      </c>
      <c r="K32" s="13">
        <v>180000</v>
      </c>
      <c r="L32" s="13">
        <v>180000</v>
      </c>
      <c r="M32" s="13">
        <v>180000</v>
      </c>
      <c r="N32" s="13">
        <v>180000</v>
      </c>
    </row>
    <row r="33" spans="1:14" x14ac:dyDescent="0.25">
      <c r="A33" s="2" t="s">
        <v>45</v>
      </c>
      <c r="B33" s="3">
        <f>SUM(C33:N33)</f>
        <v>400000</v>
      </c>
      <c r="C33" s="4">
        <f t="shared" ref="C33:N33" si="8">SUM(C34:C37)</f>
        <v>7500</v>
      </c>
      <c r="D33" s="4">
        <f t="shared" si="8"/>
        <v>72500</v>
      </c>
      <c r="E33" s="4">
        <f>SUM(E34:E37)</f>
        <v>45000</v>
      </c>
      <c r="F33" s="4">
        <f t="shared" si="8"/>
        <v>30000</v>
      </c>
      <c r="G33" s="4">
        <f t="shared" si="8"/>
        <v>25000</v>
      </c>
      <c r="H33" s="4">
        <f t="shared" si="8"/>
        <v>90000</v>
      </c>
      <c r="I33" s="4">
        <f t="shared" si="8"/>
        <v>0</v>
      </c>
      <c r="J33" s="4">
        <f t="shared" si="8"/>
        <v>10000</v>
      </c>
      <c r="K33" s="4">
        <f t="shared" si="8"/>
        <v>100000</v>
      </c>
      <c r="L33" s="4">
        <f t="shared" si="8"/>
        <v>10000</v>
      </c>
      <c r="M33" s="4">
        <f t="shared" si="8"/>
        <v>10000</v>
      </c>
      <c r="N33" s="4">
        <f t="shared" si="8"/>
        <v>0</v>
      </c>
    </row>
    <row r="34" spans="1:14" x14ac:dyDescent="0.25">
      <c r="A34" s="11" t="s">
        <v>46</v>
      </c>
      <c r="B34" s="12">
        <f t="shared" ref="B34:B37" si="9">SUM(C34:N34)</f>
        <v>90000</v>
      </c>
      <c r="C34" s="13">
        <v>7500</v>
      </c>
      <c r="D34" s="13">
        <v>42500</v>
      </c>
      <c r="E34" s="13">
        <v>25000</v>
      </c>
      <c r="F34" s="13">
        <v>0</v>
      </c>
      <c r="G34" s="13">
        <v>15000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</row>
    <row r="35" spans="1:14" x14ac:dyDescent="0.25">
      <c r="A35" s="11" t="s">
        <v>47</v>
      </c>
      <c r="B35" s="12"/>
      <c r="C35" s="13">
        <v>0</v>
      </c>
      <c r="D35" s="13">
        <v>20000</v>
      </c>
      <c r="E35" s="13">
        <v>0</v>
      </c>
      <c r="F35" s="13">
        <v>10000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</row>
    <row r="36" spans="1:14" x14ac:dyDescent="0.25">
      <c r="A36" s="11" t="s">
        <v>48</v>
      </c>
      <c r="B36" s="12">
        <f t="shared" si="9"/>
        <v>100000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50000</v>
      </c>
      <c r="I36" s="13">
        <v>0</v>
      </c>
      <c r="J36" s="13">
        <v>0</v>
      </c>
      <c r="K36" s="13">
        <v>50000</v>
      </c>
      <c r="L36" s="13">
        <v>0</v>
      </c>
      <c r="M36" s="13">
        <v>0</v>
      </c>
      <c r="N36" s="13">
        <v>0</v>
      </c>
    </row>
    <row r="37" spans="1:14" x14ac:dyDescent="0.25">
      <c r="A37" s="11" t="s">
        <v>49</v>
      </c>
      <c r="B37" s="12">
        <f t="shared" si="9"/>
        <v>180000</v>
      </c>
      <c r="C37" s="13">
        <v>0</v>
      </c>
      <c r="D37" s="13">
        <v>10000</v>
      </c>
      <c r="E37" s="13">
        <v>20000</v>
      </c>
      <c r="F37" s="13">
        <v>20000</v>
      </c>
      <c r="G37" s="13">
        <v>10000</v>
      </c>
      <c r="H37" s="13">
        <v>40000</v>
      </c>
      <c r="I37" s="13">
        <v>0</v>
      </c>
      <c r="J37" s="13">
        <v>10000</v>
      </c>
      <c r="K37" s="13">
        <v>50000</v>
      </c>
      <c r="L37" s="13">
        <v>10000</v>
      </c>
      <c r="M37" s="13">
        <v>10000</v>
      </c>
      <c r="N37" s="13">
        <v>0</v>
      </c>
    </row>
    <row r="39" spans="1:14" x14ac:dyDescent="0.25">
      <c r="B39" s="5"/>
    </row>
  </sheetData>
  <mergeCells count="4">
    <mergeCell ref="A1:N1"/>
    <mergeCell ref="A2:N2"/>
    <mergeCell ref="A3:N3"/>
    <mergeCell ref="A4:N4"/>
  </mergeCells>
  <pageMargins left="0" right="0" top="0.39370078740157483" bottom="0" header="0" footer="0"/>
  <pageSetup scale="6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Calendarizacion Egresos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2020-03-20T16:36:26Z</dcterms:created>
  <dcterms:modified xsi:type="dcterms:W3CDTF">2020-03-20T16:56:20Z</dcterms:modified>
</cp:coreProperties>
</file>