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CP\"/>
    </mc:Choice>
  </mc:AlternateContent>
  <xr:revisionPtr revIDLastSave="0" documentId="8_{3C73E609-6578-4CCA-9668-5ABB5647A30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D15" i="1"/>
  <c r="F15" i="1" s="1"/>
  <c r="F19" i="1"/>
  <c r="C6" i="1" l="1"/>
  <c r="C4" i="1" s="1"/>
  <c r="E6" i="1"/>
  <c r="E4" i="1" s="1"/>
  <c r="D6" i="1"/>
  <c r="D4" i="1" s="1"/>
  <c r="F7" i="1"/>
  <c r="G7" i="1" s="1"/>
  <c r="G6" i="1" s="1"/>
  <c r="G4" i="1" s="1"/>
  <c r="F8" i="1"/>
  <c r="G8" i="1" s="1"/>
  <c r="F6" i="1" l="1"/>
  <c r="F4" i="1" s="1"/>
</calcChain>
</file>

<file path=xl/sharedStrings.xml><?xml version="1.0" encoding="utf-8"?>
<sst xmlns="http://schemas.openxmlformats.org/spreadsheetml/2006/main" count="54" uniqueCount="27">
  <si>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</si>
  <si>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</si>
  <si>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</si>
  <si>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</si>
  <si>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</si>
  <si>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</si>
  <si>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</si>
  <si>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</si>
  <si>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</si>
  <si>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</si>
  <si>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</si>
  <si>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</si>
  <si>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</si>
  <si>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</si>
  <si>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</si>
  <si>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</si>
  <si>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</si>
  <si>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</si>
  <si>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</si>
  <si>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</si>
  <si>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</si>
  <si>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</si>
  <si>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</si>
  <si>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</si>
  <si>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</si>
  <si>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INSTITUTO MUNICIPAL DE CELAYA PARA LA INCLUSION Y ATENCION DE PERSONAS CON DISCAPACIDAD.
Estado Analítico del Activo
Del 01 DE ENERO AL 31 DE DICIEMBRE 2019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</si>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</sst>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1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7" fillId="0" borderId="0" xfId="0" applyFont="1"/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 wrapText="1"/>
    </xf>
    <xf numFmtId="4" fontId="8" fillId="2" borderId="9" xfId="8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51209</xdr:colOff>
      <xdr:row>0</xdr:row>
      <xdr:rowOff>133145</xdr:rowOff>
    </xdr:from>
    <xdr:to>
      <xdr:col>1</xdr:col>
      <xdr:colOff>1109508</xdr:colOff>
      <xdr:row>1</xdr:row>
      <xdr:rowOff>51209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5DE6D5D-528F-4099-A71C-B7A64F81D07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661" y="133145"/>
          <a:ext cx="1058299" cy="419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showZeros="0" tabSelected="1" zoomScaleNormal="100" workbookViewId="0">
      <selection activeCell="E8" sqref="E8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7" t="s">
        <v>25</v>
      </c>
      <c r="B1" s="18"/>
      <c r="C1" s="18"/>
      <c r="D1" s="18"/>
      <c r="E1" s="18"/>
      <c r="F1" s="18"/>
      <c r="G1" s="19"/>
    </row>
    <row r="2" spans="1:7" ht="33.75" x14ac:dyDescent="0.2">
      <c r="A2" s="20"/>
      <c r="B2" s="21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22" t="s">
        <v>24</v>
      </c>
    </row>
    <row r="3" spans="1:7" x14ac:dyDescent="0.2">
      <c r="A3" s="4"/>
      <c r="B3" s="5"/>
      <c r="C3" s="8"/>
      <c r="D3" s="8"/>
      <c r="E3" s="8"/>
      <c r="F3" s="8"/>
      <c r="G3" s="9"/>
    </row>
    <row r="4" spans="1:7" x14ac:dyDescent="0.2">
      <c r="A4" s="13" t="s">
        <v>0</v>
      </c>
      <c r="B4" s="2"/>
      <c r="C4" s="10">
        <f>+C6+C15</f>
        <v>0</v>
      </c>
      <c r="D4" s="10">
        <f>+D6+D15</f>
        <v>5052494.5799999991</v>
      </c>
      <c r="E4" s="10">
        <f t="shared" ref="E4:G4" si="0">+E6+E15</f>
        <v>4657683.08</v>
      </c>
      <c r="F4" s="10">
        <f>+F6+F15</f>
        <v>394811.5</v>
      </c>
      <c r="G4" s="10">
        <f t="shared" si="0"/>
        <v>241785.47999999998</v>
      </c>
    </row>
    <row r="5" spans="1:7" x14ac:dyDescent="0.2">
      <c r="A5" s="13"/>
      <c r="B5" s="2"/>
      <c r="C5" s="10">
        <v>0</v>
      </c>
      <c r="D5" s="10"/>
      <c r="E5" s="10"/>
      <c r="F5" s="10"/>
      <c r="G5" s="10"/>
    </row>
    <row r="6" spans="1:7" x14ac:dyDescent="0.2">
      <c r="A6" s="3">
        <v>1100</v>
      </c>
      <c r="B6" s="15" t="s">
        <v>8</v>
      </c>
      <c r="C6" s="10">
        <f>SUM(C7:C13)</f>
        <v>0</v>
      </c>
      <c r="D6" s="10">
        <f>SUM(D7:D13)</f>
        <v>4899468.5599999996</v>
      </c>
      <c r="E6" s="10">
        <f t="shared" ref="E6:G6" si="1">SUM(E7:E13)</f>
        <v>4657683.08</v>
      </c>
      <c r="F6" s="10">
        <f t="shared" si="1"/>
        <v>241785.47999999998</v>
      </c>
      <c r="G6" s="10">
        <f t="shared" si="1"/>
        <v>241785.47999999998</v>
      </c>
    </row>
    <row r="7" spans="1:7" x14ac:dyDescent="0.2">
      <c r="A7" s="3">
        <v>1110</v>
      </c>
      <c r="B7" s="7" t="s">
        <v>9</v>
      </c>
      <c r="C7" s="10">
        <v>0</v>
      </c>
      <c r="D7" s="10">
        <v>2930374.03</v>
      </c>
      <c r="E7" s="10">
        <v>2689840.09</v>
      </c>
      <c r="F7" s="10">
        <f t="shared" ref="F7" si="2">+C7+D7-E7</f>
        <v>240533.93999999994</v>
      </c>
      <c r="G7" s="10">
        <f t="shared" ref="G7" si="3">+F7-C7</f>
        <v>240533.93999999994</v>
      </c>
    </row>
    <row r="8" spans="1:7" x14ac:dyDescent="0.2">
      <c r="A8" s="3">
        <v>1120</v>
      </c>
      <c r="B8" s="7" t="s">
        <v>10</v>
      </c>
      <c r="C8" s="10">
        <v>0</v>
      </c>
      <c r="D8" s="10">
        <v>1969094.53</v>
      </c>
      <c r="E8" s="10">
        <v>1967842.99</v>
      </c>
      <c r="F8" s="10">
        <f>+C8+D8-E8</f>
        <v>1251.5400000000373</v>
      </c>
      <c r="G8" s="10">
        <f>+F8-C8</f>
        <v>1251.5400000000373</v>
      </c>
    </row>
    <row r="9" spans="1:7" x14ac:dyDescent="0.2">
      <c r="A9" s="3">
        <v>1130</v>
      </c>
      <c r="B9" s="7" t="s">
        <v>11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x14ac:dyDescent="0.2">
      <c r="A10" s="3">
        <v>1140</v>
      </c>
      <c r="B10" s="7" t="s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">
      <c r="A11" s="3">
        <v>1150</v>
      </c>
      <c r="B11" s="7" t="s">
        <v>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x14ac:dyDescent="0.2">
      <c r="A12" s="3">
        <v>1160</v>
      </c>
      <c r="B12" s="7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2">
      <c r="A13" s="3">
        <v>1190</v>
      </c>
      <c r="B13" s="7" t="s">
        <v>13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x14ac:dyDescent="0.2">
      <c r="A14" s="3"/>
      <c r="B14" s="7"/>
      <c r="C14" s="10"/>
      <c r="D14" s="10"/>
      <c r="E14" s="10"/>
      <c r="F14" s="10"/>
      <c r="G14" s="10"/>
    </row>
    <row r="15" spans="1:7" x14ac:dyDescent="0.2">
      <c r="A15" s="3">
        <v>1200</v>
      </c>
      <c r="B15" s="15" t="s">
        <v>14</v>
      </c>
      <c r="C15" s="10">
        <v>0</v>
      </c>
      <c r="D15" s="10">
        <f>+D19</f>
        <v>153026.01999999999</v>
      </c>
      <c r="E15" s="10">
        <f>+E19</f>
        <v>0</v>
      </c>
      <c r="F15" s="10">
        <f>+C15+D15-E15</f>
        <v>153026.01999999999</v>
      </c>
      <c r="G15" s="10">
        <v>0</v>
      </c>
    </row>
    <row r="16" spans="1:7" x14ac:dyDescent="0.2">
      <c r="A16" s="3">
        <v>1210</v>
      </c>
      <c r="B16" s="7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x14ac:dyDescent="0.2">
      <c r="A17" s="3">
        <v>1220</v>
      </c>
      <c r="B17" s="7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x14ac:dyDescent="0.2">
      <c r="A18" s="3">
        <v>1230</v>
      </c>
      <c r="B18" s="7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7" x14ac:dyDescent="0.2">
      <c r="A19" s="3">
        <v>1240</v>
      </c>
      <c r="B19" s="7" t="s">
        <v>18</v>
      </c>
      <c r="C19" s="10">
        <v>0</v>
      </c>
      <c r="D19" s="10">
        <v>153026.01999999999</v>
      </c>
      <c r="E19" s="10">
        <v>0</v>
      </c>
      <c r="F19" s="10">
        <f>+C19+D19-E19</f>
        <v>153026.01999999999</v>
      </c>
      <c r="G19" s="10">
        <v>0</v>
      </c>
    </row>
    <row r="20" spans="1:7" x14ac:dyDescent="0.2">
      <c r="A20" s="3">
        <v>1250</v>
      </c>
      <c r="B20" s="7" t="s">
        <v>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2">
      <c r="A21" s="3">
        <v>1260</v>
      </c>
      <c r="B21" s="7" t="s">
        <v>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x14ac:dyDescent="0.2">
      <c r="A22" s="3">
        <v>1270</v>
      </c>
      <c r="B22" s="7" t="s">
        <v>21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x14ac:dyDescent="0.2">
      <c r="A23" s="3">
        <v>1280</v>
      </c>
      <c r="B23" s="7" t="s">
        <v>22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2">
      <c r="A24" s="3">
        <v>1290</v>
      </c>
      <c r="B24" s="7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x14ac:dyDescent="0.2">
      <c r="A25" s="14"/>
      <c r="B25" s="6"/>
      <c r="C25" s="12"/>
      <c r="D25" s="12"/>
      <c r="E25" s="12"/>
      <c r="F25" s="12"/>
      <c r="G25" s="12"/>
    </row>
    <row r="26" spans="1:7" ht="15" x14ac:dyDescent="0.25">
      <c r="A26" s="16" t="s">
        <v>26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  <ignoredErrors>
    <ignoredError sqref="F4:F5 G5 C6:D6 F7:F8 G7:G8 E6:G6 D4 C4 E4 F19 D15:E15 F15 G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2020-02-12T19:38:31Z</cp:lastPrinted>
  <dcterms:created xsi:type="dcterms:W3CDTF">2014-02-09T04:04:15Z</dcterms:created>
  <dcterms:modified xsi:type="dcterms:W3CDTF">2020-02-20T17:13:51Z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