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4TO TRIMS 2019\"/>
    </mc:Choice>
  </mc:AlternateContent>
  <xr:revisionPtr revIDLastSave="0" documentId="8_{F41E4D89-234C-44A5-B520-FC072B66BA95}" xr6:coauthVersionLast="45" xr6:coauthVersionMax="45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CA!$A$1:$H$55</definedName>
    <definedName name="_xlnm.Print_Area" localSheetId="3">CFG!$A$1:$H$45</definedName>
    <definedName name="_xlnm.Print_Area" localSheetId="0">COG!$A$1:$H$80</definedName>
    <definedName name="_xlnm.Print_Area" localSheetId="1">CTG!$A$1:$H$20</definedName>
    <definedName name="_xlnm.Print_Titles" localSheetId="0">COG!$1:$4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5" l="1"/>
  <c r="F6" i="5"/>
  <c r="G42" i="5" l="1"/>
  <c r="F42" i="5"/>
  <c r="C42" i="5"/>
  <c r="H14" i="5"/>
  <c r="H6" i="5"/>
  <c r="H42" i="5" s="1"/>
  <c r="E6" i="5"/>
  <c r="E42" i="5" s="1"/>
  <c r="D6" i="5"/>
  <c r="D42" i="5" s="1"/>
  <c r="C6" i="5"/>
  <c r="G16" i="4"/>
  <c r="F16" i="4"/>
  <c r="E16" i="4"/>
  <c r="D16" i="4"/>
  <c r="C16" i="4"/>
  <c r="H11" i="4"/>
  <c r="H10" i="4"/>
  <c r="H9" i="4"/>
  <c r="H8" i="4"/>
  <c r="H7" i="4"/>
  <c r="H16" i="4" l="1"/>
</calcChain>
</file>

<file path=xl/sharedStrings.xml><?xml version="1.0" encoding="utf-8"?>
<sst xmlns="http://schemas.openxmlformats.org/spreadsheetml/2006/main" count="206" uniqueCount="144">
  <si>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</si>
  <si>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</si>
  <si>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</si>
  <si>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</si>
  <si>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</si>
  <si>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</si>
  <si>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</si>
  <si>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</si>
  <si>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</si>
  <si>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</si>
  <si>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</si>
  <si>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</si>
  <si>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</si>
  <si>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</si>
  <si>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</si>
  <si>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</si>
  <si>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</si>
  <si>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</si>
  <si>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</si>
  <si>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</si>
  <si>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</si>
  <si>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</si>
  <si>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</si>
  <si>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</si>
  <si>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</si>
  <si>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</si>
  <si>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</si>
  <si>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</si>
  <si>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</si>
  <si>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</si>
  <si>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</si>
  <si>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</si>
  <si>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</si>
  <si>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</si>
  <si>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</si>
  <si>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</si>
  <si>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</si>
  <si>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</si>
  <si>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</si>
  <si>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</si>
  <si>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</si>
  <si>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</si>
  <si>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</si>
  <si>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</si>
  <si>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</si>
  <si>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</si>
  <si>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</si>
  <si>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</si>
  <si>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</si>
  <si>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</si>
  <si>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</si>
  <si>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</si>
  <si>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</si>
  <si>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</si>
  <si>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</si>
  <si>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</si>
  <si>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</si>
  <si>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</si>
  <si>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</si>
  <si>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</si>
  <si>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</si>
  <si>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</si>
  <si>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</si>
  <si>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</si>
  <si>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</si>
  <si>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</si>
  <si>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</si>
  <si>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</si>
  <si>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</si>
  <si>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</si>
  <si>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</si>
  <si>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</si>
  <si>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</si>
  <si>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</si>
  <si>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</si>
  <si>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</si>
  <si>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</si>
  <si>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</si>
  <si>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</si>
  <si>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</si>
  <si>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</si>
  <si>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</si>
  <si>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</si>
  <si>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</si>
  <si>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</si>
  <si>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</si>
  <si>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</si>
  <si>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</si>
  <si>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</si>
  <si>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</si>
  <si>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</si>
  <si>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</si>
  <si>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</si>
  <si>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</si>
  <si>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</si>
  <si>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</si>
  <si>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</si>
  <si>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</si>
  <si>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</si>
  <si>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</si>
  <si>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</si>
  <si>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</si>
  <si>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</si>
  <si>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</si>
  <si>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</si>
  <si>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</si>
  <si>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</si>
  <si>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</si>
  <si>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</si>
  <si>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</si>
  <si>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</si>
  <si>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</si>
  <si>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</si>
  <si>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</si>
  <si>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</si>
  <si>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</si>
  <si>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</si>
  <si>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</si>
  <si>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</si>
  <si>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</si>
  <si>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</si>
  <si>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</si>
  <si>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</si>
  <si>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</si>
  <si>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</si>
  <si>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</si>
  <si>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</si>
  <si>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</si>
  <si>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</si>
  <si>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</si>
  <si>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</si>
  <si>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</si>
  <si>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NO APLICA</t>
  </si>
  <si>
    <t>DIRECCION GENERAL</t>
  </si>
  <si>
    <t>DIRECCION DE PLANEACION</t>
  </si>
  <si>
    <t>COORDINACION ADMINISTRATIVA</t>
  </si>
  <si>
    <t>COORDINACION DE COPLADEM</t>
  </si>
  <si>
    <t>DIRECCION DE PROYECTOS</t>
  </si>
  <si>
    <t>INSTITUTO MUNICIPAL DE INVESTIGACION, PLANEACION Y ESTADISTICA PARA EL MUNICIPIO DE CELAYA, GTO.
Estado Analítico del Ejercicio del Presupuesto de Egresos
Clasificación por Objeto del Gasto (Capítulo y Concepto)
Del 01 de Enero al 31 de Diciembre 2019</t>
  </si>
  <si>
    <t>INSTITUTO MUNICIPAL DE INVESTIGACION, PLANEACION Y ESTADISTICA PARA EL MUNICIPIO DE CELAYA, GTO.
Estado Analítico del Ejercicio del Presupuesto de Egresos
Clasificación Económica (por Tipo de Gasto)
Del 01 de Enero al 31 de Diciembre 2019</t>
  </si>
  <si>
    <t>INSTITUTO MUNICIPAL DE INVESTIGACION, PLANEACION Y ESTADISTICA PARA EL MUNICIPIO DE CELAYA, GTO.
Estado Analítico del Ejercicio del Presupuesto de Egresos
Clasificación Administrativa
Del 01 de Enero al 31 de Diciembre 2019</t>
  </si>
  <si>
    <t>Gobierno (Federal/Estatal/Municipal) de Guanajuato, Gto.
Estado Analítico del Ejercicio del Presupuesto de Egresos
Clasificación Administrativa
Del 01 de Enero al 31 de Diciembre 2019</t>
  </si>
  <si>
    <t>Sector Paraestatal del Gobierno (Federal/Estatal/Municipal) de Celaya, Gto.
Estado Analítico del Ejercicio del Presupuesto de Egresos
Clasificación Administrativa
Del 01 de Enero al 31 de Diciembre 2019</t>
  </si>
  <si>
    <t>INSTITUTO MUNICIPAL DE INVESTIGACION, PLANEACION Y ESTADISTICA PARA EL MUNICIPIO DE CELAYA, GTO.
Estado Analítico del Ejercicio del Presupuesto de Egresos
Clasificación Funcional (Finalidad y Función)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</si>
</sst>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0" xfId="8" applyFont="1" applyAlignment="1" applyProtection="1">
      <alignment vertical="top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4" fontId="2" fillId="0" borderId="15" xfId="0" applyNumberFormat="1" applyFont="1" applyBorder="1" applyProtection="1"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2" borderId="11" xfId="9" applyFont="1" applyFill="1" applyBorder="1" applyAlignment="1" applyProtection="1">
      <alignment horizontal="center" vertical="center" wrapText="1"/>
      <protection locked="0"/>
    </xf>
    <xf numFmtId="0" fontId="10" fillId="2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4" fontId="10" fillId="2" borderId="13" xfId="9" applyNumberFormat="1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4" fontId="10" fillId="2" borderId="8" xfId="9" applyNumberFormat="1" applyFont="1" applyFill="1" applyBorder="1" applyAlignment="1">
      <alignment horizontal="center" vertical="center" wrapText="1"/>
    </xf>
    <xf numFmtId="4" fontId="10" fillId="2" borderId="14" xfId="9" applyNumberFormat="1" applyFont="1" applyFill="1" applyBorder="1" applyAlignment="1">
      <alignment horizontal="center" vertical="center" wrapText="1"/>
    </xf>
    <xf numFmtId="0" fontId="10" fillId="2" borderId="5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  <xf numFmtId="0" fontId="10" fillId="2" borderId="8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1</xdr:col>
      <xdr:colOff>790575</xdr:colOff>
      <xdr:row>1</xdr:row>
      <xdr:rowOff>28575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4A58661-AFEB-4997-ACDC-3B8F40FD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895350</xdr:colOff>
      <xdr:row>0</xdr:row>
      <xdr:rowOff>600075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36BB2D12-569B-4FBF-BB4F-C7B3527B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923925</xdr:colOff>
      <xdr:row>0</xdr:row>
      <xdr:rowOff>428625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AF44928-A546-4171-A59D-EA857864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895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1</xdr:col>
      <xdr:colOff>914400</xdr:colOff>
      <xdr:row>0</xdr:row>
      <xdr:rowOff>476250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F5014465-919E-4830-B425-D6AF4BEB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4775"/>
          <a:ext cx="895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138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48" t="s">
        <v>64</v>
      </c>
      <c r="B5" s="7"/>
      <c r="C5" s="51">
        <v>10618207.689999999</v>
      </c>
      <c r="D5" s="51">
        <v>118035.58000000002</v>
      </c>
      <c r="E5" s="51">
        <v>10736243.27</v>
      </c>
      <c r="F5" s="51">
        <v>10680284.889999999</v>
      </c>
      <c r="G5" s="51">
        <v>10223353.9</v>
      </c>
      <c r="H5" s="51">
        <v>55958.380000000121</v>
      </c>
    </row>
    <row r="6" spans="1:8" x14ac:dyDescent="0.2">
      <c r="A6" s="5"/>
      <c r="B6" s="9" t="s">
        <v>73</v>
      </c>
      <c r="C6" s="13">
        <v>7468478.5</v>
      </c>
      <c r="D6" s="13">
        <v>-518043.12</v>
      </c>
      <c r="E6" s="13">
        <v>6950435.3799999999</v>
      </c>
      <c r="F6" s="13">
        <v>6899433.5499999998</v>
      </c>
      <c r="G6" s="13">
        <v>6693927.8200000003</v>
      </c>
      <c r="H6" s="13">
        <v>51001.830000000075</v>
      </c>
    </row>
    <row r="7" spans="1:8" x14ac:dyDescent="0.2">
      <c r="A7" s="5"/>
      <c r="B7" s="9" t="s">
        <v>74</v>
      </c>
      <c r="C7" s="13"/>
      <c r="D7" s="13">
        <v>721451.14</v>
      </c>
      <c r="E7" s="13">
        <v>721451.14</v>
      </c>
      <c r="F7" s="13">
        <v>717212.14</v>
      </c>
      <c r="G7" s="13">
        <v>697132.3</v>
      </c>
      <c r="H7" s="13">
        <v>4239</v>
      </c>
    </row>
    <row r="8" spans="1:8" x14ac:dyDescent="0.2">
      <c r="A8" s="5"/>
      <c r="B8" s="9" t="s">
        <v>75</v>
      </c>
      <c r="C8" s="13">
        <v>1402766.29</v>
      </c>
      <c r="D8" s="13">
        <v>-3883.2</v>
      </c>
      <c r="E8" s="13">
        <v>1398883.09</v>
      </c>
      <c r="F8" s="13">
        <v>1398883.09</v>
      </c>
      <c r="G8" s="13">
        <v>1398883.09</v>
      </c>
      <c r="H8" s="13">
        <v>0</v>
      </c>
    </row>
    <row r="9" spans="1:8" x14ac:dyDescent="0.2">
      <c r="A9" s="5"/>
      <c r="B9" s="9" t="s">
        <v>35</v>
      </c>
      <c r="C9" s="13">
        <v>1675826</v>
      </c>
      <c r="D9" s="13">
        <v>-119834.04</v>
      </c>
      <c r="E9" s="13">
        <v>1555991.96</v>
      </c>
      <c r="F9" s="13">
        <v>1555274.41</v>
      </c>
      <c r="G9" s="13">
        <v>1323928.99</v>
      </c>
      <c r="H9" s="13">
        <v>717.55000000004657</v>
      </c>
    </row>
    <row r="10" spans="1:8" x14ac:dyDescent="0.2">
      <c r="A10" s="5"/>
      <c r="B10" s="9" t="s">
        <v>76</v>
      </c>
      <c r="C10" s="13">
        <v>71136.899999999994</v>
      </c>
      <c r="D10" s="13">
        <v>38344.800000000003</v>
      </c>
      <c r="E10" s="13">
        <v>109481.7</v>
      </c>
      <c r="F10" s="13">
        <v>109481.7</v>
      </c>
      <c r="G10" s="13">
        <v>109481.7</v>
      </c>
      <c r="H10" s="13">
        <v>0</v>
      </c>
    </row>
    <row r="11" spans="1:8" x14ac:dyDescent="0.2">
      <c r="A11" s="5"/>
      <c r="B11" s="9" t="s">
        <v>36</v>
      </c>
      <c r="C11" s="13"/>
      <c r="D11" s="13"/>
      <c r="E11" s="13"/>
      <c r="F11" s="13"/>
      <c r="G11" s="13"/>
      <c r="H11" s="13"/>
    </row>
    <row r="12" spans="1:8" x14ac:dyDescent="0.2">
      <c r="A12" s="5"/>
      <c r="B12" s="9" t="s">
        <v>77</v>
      </c>
      <c r="C12" s="13"/>
      <c r="D12" s="13"/>
      <c r="E12" s="13"/>
      <c r="F12" s="13"/>
      <c r="G12" s="13"/>
      <c r="H12" s="13"/>
    </row>
    <row r="13" spans="1:8" x14ac:dyDescent="0.2">
      <c r="A13" s="48" t="s">
        <v>65</v>
      </c>
      <c r="B13" s="7"/>
      <c r="C13" s="52">
        <v>393500</v>
      </c>
      <c r="D13" s="52">
        <v>75600</v>
      </c>
      <c r="E13" s="52">
        <v>469100</v>
      </c>
      <c r="F13" s="52">
        <v>466785.4</v>
      </c>
      <c r="G13" s="52">
        <v>457738.42</v>
      </c>
      <c r="H13" s="52">
        <v>2314.5999999999767</v>
      </c>
    </row>
    <row r="14" spans="1:8" x14ac:dyDescent="0.2">
      <c r="A14" s="5"/>
      <c r="B14" s="9" t="s">
        <v>78</v>
      </c>
      <c r="C14" s="13">
        <v>215000</v>
      </c>
      <c r="D14" s="13">
        <v>69344.13</v>
      </c>
      <c r="E14" s="13">
        <v>284344.13</v>
      </c>
      <c r="F14" s="13">
        <v>282924.64</v>
      </c>
      <c r="G14" s="13">
        <v>273877.65999999997</v>
      </c>
      <c r="H14" s="13">
        <v>1419.4899999999907</v>
      </c>
    </row>
    <row r="15" spans="1:8" x14ac:dyDescent="0.2">
      <c r="A15" s="5"/>
      <c r="B15" s="9" t="s">
        <v>79</v>
      </c>
      <c r="C15" s="13"/>
      <c r="D15" s="13"/>
      <c r="E15" s="13"/>
      <c r="F15" s="13"/>
      <c r="G15" s="13"/>
      <c r="H15" s="13"/>
    </row>
    <row r="16" spans="1:8" x14ac:dyDescent="0.2">
      <c r="A16" s="5"/>
      <c r="B16" s="9" t="s">
        <v>80</v>
      </c>
      <c r="C16" s="13"/>
      <c r="D16" s="13"/>
      <c r="E16" s="13"/>
      <c r="F16" s="13"/>
      <c r="G16" s="13"/>
      <c r="H16" s="13"/>
    </row>
    <row r="17" spans="1:8" x14ac:dyDescent="0.2">
      <c r="A17" s="5"/>
      <c r="B17" s="9" t="s">
        <v>81</v>
      </c>
      <c r="C17" s="13"/>
      <c r="D17" s="13"/>
      <c r="E17" s="13"/>
      <c r="F17" s="13"/>
      <c r="G17" s="13"/>
      <c r="H17" s="13"/>
    </row>
    <row r="18" spans="1:8" x14ac:dyDescent="0.2">
      <c r="A18" s="5"/>
      <c r="B18" s="9" t="s">
        <v>82</v>
      </c>
      <c r="C18" s="13"/>
      <c r="D18" s="13"/>
      <c r="E18" s="13"/>
      <c r="F18" s="13"/>
      <c r="G18" s="13"/>
      <c r="H18" s="13"/>
    </row>
    <row r="19" spans="1:8" x14ac:dyDescent="0.2">
      <c r="A19" s="5"/>
      <c r="B19" s="9" t="s">
        <v>83</v>
      </c>
      <c r="C19" s="13">
        <v>178500</v>
      </c>
      <c r="D19" s="13">
        <v>-18394.13</v>
      </c>
      <c r="E19" s="13">
        <v>160105.87</v>
      </c>
      <c r="F19" s="13">
        <v>159210.76</v>
      </c>
      <c r="G19" s="13">
        <v>159210.76</v>
      </c>
      <c r="H19" s="13">
        <v>895.10999999998603</v>
      </c>
    </row>
    <row r="20" spans="1:8" x14ac:dyDescent="0.2">
      <c r="A20" s="5"/>
      <c r="B20" s="9" t="s">
        <v>84</v>
      </c>
      <c r="C20" s="13"/>
      <c r="D20" s="13">
        <v>24650</v>
      </c>
      <c r="E20" s="13">
        <v>24650</v>
      </c>
      <c r="F20" s="13">
        <v>24650</v>
      </c>
      <c r="G20" s="13">
        <v>24650</v>
      </c>
      <c r="H20" s="13">
        <v>0</v>
      </c>
    </row>
    <row r="21" spans="1:8" x14ac:dyDescent="0.2">
      <c r="A21" s="5"/>
      <c r="B21" s="9" t="s">
        <v>85</v>
      </c>
      <c r="C21" s="13"/>
      <c r="D21" s="13"/>
      <c r="E21" s="13"/>
      <c r="F21" s="13"/>
      <c r="G21" s="13"/>
      <c r="H21" s="13"/>
    </row>
    <row r="22" spans="1:8" x14ac:dyDescent="0.2">
      <c r="A22" s="5"/>
      <c r="B22" s="9" t="s">
        <v>86</v>
      </c>
      <c r="C22" s="13"/>
      <c r="D22" s="13"/>
      <c r="E22" s="13"/>
      <c r="F22" s="13"/>
      <c r="G22" s="13"/>
      <c r="H22" s="13"/>
    </row>
    <row r="23" spans="1:8" x14ac:dyDescent="0.2">
      <c r="A23" s="48" t="s">
        <v>66</v>
      </c>
      <c r="B23" s="7"/>
      <c r="C23" s="52">
        <v>1769232.49</v>
      </c>
      <c r="D23" s="52">
        <v>1400000</v>
      </c>
      <c r="E23" s="52">
        <v>3169232.49</v>
      </c>
      <c r="F23" s="52">
        <v>2796959.59</v>
      </c>
      <c r="G23" s="52">
        <v>2776877.9899999998</v>
      </c>
      <c r="H23" s="52">
        <v>372272.90000000008</v>
      </c>
    </row>
    <row r="24" spans="1:8" x14ac:dyDescent="0.2">
      <c r="A24" s="5"/>
      <c r="B24" s="9" t="s">
        <v>87</v>
      </c>
      <c r="C24" s="13">
        <v>131700</v>
      </c>
      <c r="D24" s="13">
        <v>17880.599999999999</v>
      </c>
      <c r="E24" s="13">
        <v>149580.6</v>
      </c>
      <c r="F24" s="13">
        <v>125578.6</v>
      </c>
      <c r="G24" s="13">
        <v>120705.60000000001</v>
      </c>
      <c r="H24" s="13">
        <v>24002</v>
      </c>
    </row>
    <row r="25" spans="1:8" x14ac:dyDescent="0.2">
      <c r="A25" s="5"/>
      <c r="B25" s="9" t="s">
        <v>88</v>
      </c>
      <c r="C25" s="13"/>
      <c r="D25" s="13"/>
      <c r="E25" s="13"/>
      <c r="F25" s="13"/>
      <c r="G25" s="13"/>
      <c r="H25" s="13"/>
    </row>
    <row r="26" spans="1:8" x14ac:dyDescent="0.2">
      <c r="A26" s="5"/>
      <c r="B26" s="9" t="s">
        <v>89</v>
      </c>
      <c r="C26" s="13">
        <v>1169920</v>
      </c>
      <c r="D26" s="13">
        <v>1398728</v>
      </c>
      <c r="E26" s="13">
        <v>2568648</v>
      </c>
      <c r="F26" s="13">
        <v>2286365.19</v>
      </c>
      <c r="G26" s="13">
        <v>2286365.19</v>
      </c>
      <c r="H26" s="13">
        <v>282282.81000000006</v>
      </c>
    </row>
    <row r="27" spans="1:8" x14ac:dyDescent="0.2">
      <c r="A27" s="5"/>
      <c r="B27" s="9" t="s">
        <v>90</v>
      </c>
      <c r="C27" s="13">
        <v>46000</v>
      </c>
      <c r="D27" s="13">
        <v>-3520.62</v>
      </c>
      <c r="E27" s="13">
        <v>42479.38</v>
      </c>
      <c r="F27" s="13">
        <v>38678.85</v>
      </c>
      <c r="G27" s="13">
        <v>38678.85</v>
      </c>
      <c r="H27" s="13">
        <v>3800.5299999999988</v>
      </c>
    </row>
    <row r="28" spans="1:8" x14ac:dyDescent="0.2">
      <c r="A28" s="5"/>
      <c r="B28" s="9" t="s">
        <v>91</v>
      </c>
      <c r="C28" s="13">
        <v>125500</v>
      </c>
      <c r="D28" s="13">
        <v>-13199.25</v>
      </c>
      <c r="E28" s="13">
        <v>112300.75</v>
      </c>
      <c r="F28" s="13">
        <v>94270.59</v>
      </c>
      <c r="G28" s="13">
        <v>94270.59</v>
      </c>
      <c r="H28" s="13">
        <v>18030.160000000003</v>
      </c>
    </row>
    <row r="29" spans="1:8" x14ac:dyDescent="0.2">
      <c r="A29" s="5"/>
      <c r="B29" s="9" t="s">
        <v>92</v>
      </c>
      <c r="C29" s="13"/>
      <c r="D29" s="13"/>
      <c r="E29" s="13"/>
      <c r="F29" s="13"/>
      <c r="G29" s="13"/>
      <c r="H29" s="13"/>
    </row>
    <row r="30" spans="1:8" x14ac:dyDescent="0.2">
      <c r="A30" s="5"/>
      <c r="B30" s="9" t="s">
        <v>93</v>
      </c>
      <c r="C30" s="13">
        <v>49500</v>
      </c>
      <c r="D30" s="13">
        <v>-6271</v>
      </c>
      <c r="E30" s="13">
        <v>43229</v>
      </c>
      <c r="F30" s="13">
        <v>26909.52</v>
      </c>
      <c r="G30" s="13">
        <v>26909.52</v>
      </c>
      <c r="H30" s="13">
        <v>16319.48</v>
      </c>
    </row>
    <row r="31" spans="1:8" x14ac:dyDescent="0.2">
      <c r="A31" s="5"/>
      <c r="B31" s="9" t="s">
        <v>94</v>
      </c>
      <c r="C31" s="13">
        <v>63141</v>
      </c>
      <c r="D31" s="13">
        <v>-9085.94</v>
      </c>
      <c r="E31" s="13">
        <v>54055.06</v>
      </c>
      <c r="F31" s="13">
        <v>48172.71</v>
      </c>
      <c r="G31" s="13">
        <v>48172.71</v>
      </c>
      <c r="H31" s="13">
        <v>5882.3499999999985</v>
      </c>
    </row>
    <row r="32" spans="1:8" x14ac:dyDescent="0.2">
      <c r="A32" s="5"/>
      <c r="B32" s="9" t="s">
        <v>19</v>
      </c>
      <c r="C32" s="13">
        <v>183471.49</v>
      </c>
      <c r="D32" s="13">
        <v>15468.21</v>
      </c>
      <c r="E32" s="13">
        <v>198939.7</v>
      </c>
      <c r="F32" s="13">
        <v>176984.13</v>
      </c>
      <c r="G32" s="13">
        <v>161775.53</v>
      </c>
      <c r="H32" s="13">
        <v>21955.570000000007</v>
      </c>
    </row>
    <row r="33" spans="1:8" x14ac:dyDescent="0.2">
      <c r="A33" s="48" t="s">
        <v>67</v>
      </c>
      <c r="B33" s="7"/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</row>
    <row r="34" spans="1:8" x14ac:dyDescent="0.2">
      <c r="A34" s="5"/>
      <c r="B34" s="9" t="s">
        <v>95</v>
      </c>
      <c r="C34" s="13"/>
      <c r="D34" s="13"/>
      <c r="E34" s="13"/>
      <c r="F34" s="13"/>
      <c r="G34" s="13"/>
      <c r="H34" s="13"/>
    </row>
    <row r="35" spans="1:8" x14ac:dyDescent="0.2">
      <c r="A35" s="5"/>
      <c r="B35" s="9" t="s">
        <v>96</v>
      </c>
      <c r="C35" s="13"/>
      <c r="D35" s="13"/>
      <c r="E35" s="13"/>
      <c r="F35" s="13"/>
      <c r="G35" s="13"/>
      <c r="H35" s="13"/>
    </row>
    <row r="36" spans="1:8" x14ac:dyDescent="0.2">
      <c r="A36" s="5"/>
      <c r="B36" s="9" t="s">
        <v>97</v>
      </c>
      <c r="C36" s="13"/>
      <c r="D36" s="13"/>
      <c r="E36" s="13"/>
      <c r="F36" s="13"/>
      <c r="G36" s="13"/>
      <c r="H36" s="13"/>
    </row>
    <row r="37" spans="1:8" x14ac:dyDescent="0.2">
      <c r="A37" s="5"/>
      <c r="B37" s="9" t="s">
        <v>98</v>
      </c>
      <c r="C37" s="13"/>
      <c r="D37" s="13"/>
      <c r="E37" s="13"/>
      <c r="F37" s="13"/>
      <c r="G37" s="13"/>
      <c r="H37" s="13"/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/>
    </row>
    <row r="39" spans="1:8" x14ac:dyDescent="0.2">
      <c r="A39" s="5"/>
      <c r="B39" s="9" t="s">
        <v>99</v>
      </c>
      <c r="C39" s="13"/>
      <c r="D39" s="13"/>
      <c r="E39" s="13"/>
      <c r="F39" s="13"/>
      <c r="G39" s="13"/>
      <c r="H39" s="13"/>
    </row>
    <row r="40" spans="1:8" x14ac:dyDescent="0.2">
      <c r="A40" s="5"/>
      <c r="B40" s="9" t="s">
        <v>100</v>
      </c>
      <c r="C40" s="13"/>
      <c r="D40" s="13"/>
      <c r="E40" s="13"/>
      <c r="F40" s="13"/>
      <c r="G40" s="13"/>
      <c r="H40" s="13"/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/>
    </row>
    <row r="42" spans="1:8" x14ac:dyDescent="0.2">
      <c r="A42" s="5"/>
      <c r="B42" s="9" t="s">
        <v>101</v>
      </c>
      <c r="C42" s="13"/>
      <c r="D42" s="13"/>
      <c r="E42" s="13"/>
      <c r="F42" s="13"/>
      <c r="G42" s="13"/>
      <c r="H42" s="13"/>
    </row>
    <row r="43" spans="1:8" x14ac:dyDescent="0.2">
      <c r="A43" s="48" t="s">
        <v>68</v>
      </c>
      <c r="B43" s="7"/>
      <c r="C43" s="52">
        <v>0</v>
      </c>
      <c r="D43" s="52">
        <v>90000</v>
      </c>
      <c r="E43" s="52">
        <v>90000</v>
      </c>
      <c r="F43" s="52">
        <v>89903.72</v>
      </c>
      <c r="G43" s="52">
        <v>89903.72</v>
      </c>
      <c r="H43" s="52">
        <v>96.279999999998836</v>
      </c>
    </row>
    <row r="44" spans="1:8" x14ac:dyDescent="0.2">
      <c r="A44" s="5"/>
      <c r="B44" s="9" t="s">
        <v>102</v>
      </c>
      <c r="C44" s="13"/>
      <c r="D44" s="13">
        <v>90000</v>
      </c>
      <c r="E44" s="13">
        <v>90000</v>
      </c>
      <c r="F44" s="13">
        <v>89903.72</v>
      </c>
      <c r="G44" s="13">
        <v>89903.72</v>
      </c>
      <c r="H44" s="13">
        <v>96.279999999998836</v>
      </c>
    </row>
    <row r="45" spans="1:8" x14ac:dyDescent="0.2">
      <c r="A45" s="5"/>
      <c r="B45" s="9" t="s">
        <v>103</v>
      </c>
      <c r="C45" s="13"/>
      <c r="D45" s="13"/>
      <c r="E45" s="13"/>
      <c r="F45" s="13"/>
      <c r="G45" s="13"/>
      <c r="H45" s="13"/>
    </row>
    <row r="46" spans="1:8" x14ac:dyDescent="0.2">
      <c r="A46" s="5"/>
      <c r="B46" s="9" t="s">
        <v>104</v>
      </c>
      <c r="C46" s="13"/>
      <c r="D46" s="13"/>
      <c r="E46" s="13"/>
      <c r="F46" s="13"/>
      <c r="G46" s="13"/>
      <c r="H46" s="13"/>
    </row>
    <row r="47" spans="1:8" x14ac:dyDescent="0.2">
      <c r="A47" s="5"/>
      <c r="B47" s="9" t="s">
        <v>105</v>
      </c>
      <c r="C47" s="13"/>
      <c r="D47" s="13"/>
      <c r="E47" s="13"/>
      <c r="F47" s="13"/>
      <c r="G47" s="13"/>
      <c r="H47" s="13"/>
    </row>
    <row r="48" spans="1:8" x14ac:dyDescent="0.2">
      <c r="A48" s="5"/>
      <c r="B48" s="9" t="s">
        <v>106</v>
      </c>
      <c r="C48" s="13"/>
      <c r="D48" s="13"/>
      <c r="E48" s="13"/>
      <c r="F48" s="13"/>
      <c r="G48" s="13"/>
      <c r="H48" s="13"/>
    </row>
    <row r="49" spans="1:8" x14ac:dyDescent="0.2">
      <c r="A49" s="5"/>
      <c r="B49" s="9" t="s">
        <v>107</v>
      </c>
      <c r="C49" s="13"/>
      <c r="D49" s="13"/>
      <c r="E49" s="13"/>
      <c r="F49" s="13"/>
      <c r="G49" s="13"/>
      <c r="H49" s="13"/>
    </row>
    <row r="50" spans="1:8" x14ac:dyDescent="0.2">
      <c r="A50" s="5"/>
      <c r="B50" s="9" t="s">
        <v>108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109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110</v>
      </c>
      <c r="C52" s="13"/>
      <c r="D52" s="13"/>
      <c r="E52" s="13"/>
      <c r="F52" s="13"/>
      <c r="G52" s="13"/>
      <c r="H52" s="13"/>
    </row>
    <row r="53" spans="1:8" x14ac:dyDescent="0.2">
      <c r="A53" s="48" t="s">
        <v>69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111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112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113</v>
      </c>
      <c r="C56" s="13"/>
      <c r="D56" s="13"/>
      <c r="E56" s="13"/>
      <c r="F56" s="13"/>
      <c r="G56" s="13"/>
      <c r="H56" s="13"/>
    </row>
    <row r="57" spans="1:8" x14ac:dyDescent="0.2">
      <c r="A57" s="48" t="s">
        <v>70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114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115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116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117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118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119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120</v>
      </c>
      <c r="C64" s="13"/>
      <c r="D64" s="13"/>
      <c r="E64" s="13"/>
      <c r="F64" s="13"/>
      <c r="G64" s="13"/>
      <c r="H64" s="13"/>
    </row>
    <row r="65" spans="1:8" x14ac:dyDescent="0.2">
      <c r="A65" s="48" t="s">
        <v>71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8" t="s">
        <v>72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121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122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123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124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125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126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127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56</v>
      </c>
      <c r="C77" s="15">
        <v>12780940.18</v>
      </c>
      <c r="D77" s="15">
        <v>1683635.58</v>
      </c>
      <c r="E77" s="15">
        <v>14464575.76</v>
      </c>
      <c r="F77" s="15">
        <v>14033933.599999998</v>
      </c>
      <c r="G77" s="15">
        <v>13547874.030000001</v>
      </c>
      <c r="H77" s="15">
        <v>430642.16000000015</v>
      </c>
    </row>
    <row r="79" spans="1:8" ht="12" x14ac:dyDescent="0.2">
      <c r="B79" s="49" t="s">
        <v>131</v>
      </c>
      <c r="C79" s="50"/>
      <c r="D79" s="50"/>
      <c r="E79" s="50"/>
      <c r="F79" s="50"/>
      <c r="G79" s="50"/>
    </row>
    <row r="80" spans="1:8" ht="12" x14ac:dyDescent="0.2">
      <c r="B80" s="50"/>
      <c r="C80" s="50"/>
      <c r="D80" s="50"/>
      <c r="E80" s="50"/>
      <c r="F80" s="50"/>
      <c r="G80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" right="0" top="0.74803149606299213" bottom="0.74803149606299213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C4" sqref="C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54">
        <v>12780940.18</v>
      </c>
      <c r="D6" s="54">
        <v>1593635.58</v>
      </c>
      <c r="E6" s="54">
        <v>14374575.76</v>
      </c>
      <c r="F6" s="54">
        <v>13944029.880000001</v>
      </c>
      <c r="G6" s="54">
        <v>13457970.310000001</v>
      </c>
      <c r="H6" s="54">
        <v>430545.87999999896</v>
      </c>
    </row>
    <row r="7" spans="1:8" x14ac:dyDescent="0.2">
      <c r="A7" s="5"/>
      <c r="B7" s="16"/>
      <c r="C7" s="20"/>
      <c r="D7" s="20"/>
      <c r="E7" s="20"/>
      <c r="F7" s="54"/>
      <c r="G7" s="54"/>
      <c r="H7" s="54"/>
    </row>
    <row r="8" spans="1:8" x14ac:dyDescent="0.2">
      <c r="A8" s="5"/>
      <c r="B8" s="16" t="s">
        <v>1</v>
      </c>
      <c r="C8" s="54">
        <v>0</v>
      </c>
      <c r="D8" s="54">
        <v>90000</v>
      </c>
      <c r="E8" s="54">
        <v>90000</v>
      </c>
      <c r="F8" s="54">
        <v>89903.72</v>
      </c>
      <c r="G8" s="54">
        <v>89903.72</v>
      </c>
      <c r="H8" s="54">
        <v>96.279999999998836</v>
      </c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56</v>
      </c>
      <c r="C16" s="15">
        <v>12780940.18</v>
      </c>
      <c r="D16" s="15">
        <v>1683635.58</v>
      </c>
      <c r="E16" s="15">
        <v>14464575.76</v>
      </c>
      <c r="F16" s="15">
        <v>14033933.600000001</v>
      </c>
      <c r="G16" s="15">
        <v>13547874.030000001</v>
      </c>
      <c r="H16" s="15">
        <v>430642.15999999898</v>
      </c>
    </row>
    <row r="19" spans="2:2" ht="12" x14ac:dyDescent="0.2">
      <c r="B19" s="49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" right="0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showGridLines="0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57</v>
      </c>
      <c r="B3" s="59"/>
      <c r="C3" s="55" t="s">
        <v>63</v>
      </c>
      <c r="D3" s="56"/>
      <c r="E3" s="56"/>
      <c r="F3" s="56"/>
      <c r="G3" s="57"/>
      <c r="H3" s="60" t="s">
        <v>62</v>
      </c>
    </row>
    <row r="4" spans="1:8" ht="24.95" customHeight="1" x14ac:dyDescent="0.2">
      <c r="A4" s="61"/>
      <c r="B4" s="62"/>
      <c r="C4" s="63" t="s">
        <v>58</v>
      </c>
      <c r="D4" s="63" t="s">
        <v>128</v>
      </c>
      <c r="E4" s="63" t="s">
        <v>59</v>
      </c>
      <c r="F4" s="63" t="s">
        <v>60</v>
      </c>
      <c r="G4" s="63" t="s">
        <v>61</v>
      </c>
      <c r="H4" s="64"/>
    </row>
    <row r="5" spans="1:8" x14ac:dyDescent="0.2">
      <c r="A5" s="65"/>
      <c r="B5" s="66"/>
      <c r="C5" s="67">
        <v>1</v>
      </c>
      <c r="D5" s="67">
        <v>2</v>
      </c>
      <c r="E5" s="67" t="s">
        <v>129</v>
      </c>
      <c r="F5" s="67">
        <v>4</v>
      </c>
      <c r="G5" s="67">
        <v>5</v>
      </c>
      <c r="H5" s="67" t="s">
        <v>130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133</v>
      </c>
      <c r="B7" s="22"/>
      <c r="C7" s="13">
        <v>2567696.63</v>
      </c>
      <c r="D7" s="13">
        <v>1345948</v>
      </c>
      <c r="E7" s="13">
        <v>3913644.63</v>
      </c>
      <c r="F7" s="13">
        <v>3605348.7</v>
      </c>
      <c r="G7" s="13">
        <v>3547808</v>
      </c>
      <c r="H7" s="13">
        <f>+E7-F7</f>
        <v>308295.9299999997</v>
      </c>
    </row>
    <row r="8" spans="1:8" x14ac:dyDescent="0.2">
      <c r="A8" s="4" t="s">
        <v>134</v>
      </c>
      <c r="B8" s="22"/>
      <c r="C8" s="13">
        <v>4235749.59</v>
      </c>
      <c r="D8" s="13">
        <v>201066.26</v>
      </c>
      <c r="E8" s="13">
        <v>4436815.8499999996</v>
      </c>
      <c r="F8" s="13">
        <v>4374474.92</v>
      </c>
      <c r="G8" s="13">
        <v>4179299.89</v>
      </c>
      <c r="H8" s="13">
        <f t="shared" ref="H8:H11" si="0">+E8-F8</f>
        <v>62340.929999999702</v>
      </c>
    </row>
    <row r="9" spans="1:8" x14ac:dyDescent="0.2">
      <c r="A9" s="4" t="s">
        <v>135</v>
      </c>
      <c r="B9" s="22"/>
      <c r="C9" s="13">
        <v>1389382.93</v>
      </c>
      <c r="D9" s="13">
        <v>48546.62</v>
      </c>
      <c r="E9" s="13">
        <v>1437929.55</v>
      </c>
      <c r="F9" s="13">
        <v>1407628.76</v>
      </c>
      <c r="G9" s="13">
        <v>1356895.25</v>
      </c>
      <c r="H9" s="13">
        <f t="shared" si="0"/>
        <v>30300.790000000037</v>
      </c>
    </row>
    <row r="10" spans="1:8" x14ac:dyDescent="0.2">
      <c r="A10" s="4" t="s">
        <v>136</v>
      </c>
      <c r="B10" s="22"/>
      <c r="C10" s="13">
        <v>886971.1</v>
      </c>
      <c r="D10" s="13">
        <v>152273.34</v>
      </c>
      <c r="E10" s="13">
        <v>1039244.44</v>
      </c>
      <c r="F10" s="13">
        <v>1020679.28</v>
      </c>
      <c r="G10" s="13">
        <v>986921.16</v>
      </c>
      <c r="H10" s="13">
        <f t="shared" si="0"/>
        <v>18565.159999999916</v>
      </c>
    </row>
    <row r="11" spans="1:8" x14ac:dyDescent="0.2">
      <c r="A11" s="4" t="s">
        <v>137</v>
      </c>
      <c r="B11" s="22"/>
      <c r="C11" s="13">
        <v>3701139.93</v>
      </c>
      <c r="D11" s="13">
        <v>-64198.64</v>
      </c>
      <c r="E11" s="13">
        <v>3636941.29</v>
      </c>
      <c r="F11" s="13">
        <v>3625801.94</v>
      </c>
      <c r="G11" s="13">
        <v>3476949.73</v>
      </c>
      <c r="H11" s="13">
        <f t="shared" si="0"/>
        <v>11139.350000000093</v>
      </c>
    </row>
    <row r="12" spans="1:8" x14ac:dyDescent="0.2">
      <c r="A12" s="4" t="s">
        <v>53</v>
      </c>
      <c r="B12" s="22"/>
      <c r="C12" s="13"/>
      <c r="D12" s="13"/>
      <c r="E12" s="13"/>
      <c r="F12" s="13"/>
      <c r="G12" s="13"/>
      <c r="H12" s="13"/>
    </row>
    <row r="13" spans="1:8" x14ac:dyDescent="0.2">
      <c r="A13" s="4" t="s">
        <v>54</v>
      </c>
      <c r="B13" s="22"/>
      <c r="C13" s="13"/>
      <c r="D13" s="13"/>
      <c r="E13" s="13"/>
      <c r="F13" s="13"/>
      <c r="G13" s="13"/>
      <c r="H13" s="13"/>
    </row>
    <row r="14" spans="1:8" x14ac:dyDescent="0.2">
      <c r="A14" s="4" t="s">
        <v>55</v>
      </c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7" t="s">
        <v>56</v>
      </c>
      <c r="C16" s="23">
        <f>SUM(C7:C15)</f>
        <v>12780940.18</v>
      </c>
      <c r="D16" s="23">
        <f t="shared" ref="D16:H16" si="1">SUM(D7:D15)</f>
        <v>1683635.5800000003</v>
      </c>
      <c r="E16" s="23">
        <f t="shared" si="1"/>
        <v>14464575.759999998</v>
      </c>
      <c r="F16" s="23">
        <f t="shared" si="1"/>
        <v>14033933.6</v>
      </c>
      <c r="G16" s="23">
        <f t="shared" si="1"/>
        <v>13547874.030000001</v>
      </c>
      <c r="H16" s="23">
        <f t="shared" si="1"/>
        <v>430642.15999999945</v>
      </c>
    </row>
    <row r="18" spans="1:8" x14ac:dyDescent="0.2">
      <c r="B18" s="53" t="s">
        <v>132</v>
      </c>
    </row>
    <row r="19" spans="1:8" ht="45" customHeight="1" x14ac:dyDescent="0.2">
      <c r="A19" s="55" t="s">
        <v>141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58" t="s">
        <v>57</v>
      </c>
      <c r="B21" s="59"/>
      <c r="C21" s="55" t="s">
        <v>63</v>
      </c>
      <c r="D21" s="56"/>
      <c r="E21" s="56"/>
      <c r="F21" s="56"/>
      <c r="G21" s="57"/>
      <c r="H21" s="60" t="s">
        <v>62</v>
      </c>
    </row>
    <row r="22" spans="1:8" ht="22.5" x14ac:dyDescent="0.2">
      <c r="A22" s="61"/>
      <c r="B22" s="62"/>
      <c r="C22" s="63" t="s">
        <v>58</v>
      </c>
      <c r="D22" s="63" t="s">
        <v>128</v>
      </c>
      <c r="E22" s="63" t="s">
        <v>59</v>
      </c>
      <c r="F22" s="63" t="s">
        <v>60</v>
      </c>
      <c r="G22" s="63" t="s">
        <v>61</v>
      </c>
      <c r="H22" s="64"/>
    </row>
    <row r="23" spans="1:8" x14ac:dyDescent="0.2">
      <c r="A23" s="65"/>
      <c r="B23" s="66"/>
      <c r="C23" s="67">
        <v>1</v>
      </c>
      <c r="D23" s="67">
        <v>2</v>
      </c>
      <c r="E23" s="67" t="s">
        <v>129</v>
      </c>
      <c r="F23" s="67">
        <v>4</v>
      </c>
      <c r="G23" s="67">
        <v>5</v>
      </c>
      <c r="H23" s="67" t="s">
        <v>130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/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/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56</v>
      </c>
      <c r="C30" s="23"/>
      <c r="D30" s="23"/>
      <c r="E30" s="23"/>
      <c r="F30" s="23"/>
      <c r="G30" s="23"/>
      <c r="H30" s="23"/>
    </row>
    <row r="32" spans="1:8" x14ac:dyDescent="0.2">
      <c r="B32" s="53" t="s">
        <v>132</v>
      </c>
    </row>
    <row r="33" spans="1:8" ht="45" customHeight="1" x14ac:dyDescent="0.2">
      <c r="A33" s="55" t="s">
        <v>142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58" t="s">
        <v>57</v>
      </c>
      <c r="B34" s="59"/>
      <c r="C34" s="55" t="s">
        <v>63</v>
      </c>
      <c r="D34" s="56"/>
      <c r="E34" s="56"/>
      <c r="F34" s="56"/>
      <c r="G34" s="57"/>
      <c r="H34" s="60" t="s">
        <v>62</v>
      </c>
    </row>
    <row r="35" spans="1:8" ht="22.5" x14ac:dyDescent="0.2">
      <c r="A35" s="61"/>
      <c r="B35" s="62"/>
      <c r="C35" s="63" t="s">
        <v>58</v>
      </c>
      <c r="D35" s="63" t="s">
        <v>128</v>
      </c>
      <c r="E35" s="63" t="s">
        <v>59</v>
      </c>
      <c r="F35" s="63" t="s">
        <v>60</v>
      </c>
      <c r="G35" s="63" t="s">
        <v>61</v>
      </c>
      <c r="H35" s="64"/>
    </row>
    <row r="36" spans="1:8" x14ac:dyDescent="0.2">
      <c r="A36" s="65"/>
      <c r="B36" s="66"/>
      <c r="C36" s="67">
        <v>1</v>
      </c>
      <c r="D36" s="67">
        <v>2</v>
      </c>
      <c r="E36" s="67" t="s">
        <v>129</v>
      </c>
      <c r="F36" s="67">
        <v>4</v>
      </c>
      <c r="G36" s="67">
        <v>5</v>
      </c>
      <c r="H36" s="67" t="s">
        <v>130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56</v>
      </c>
      <c r="C52" s="23"/>
      <c r="D52" s="23"/>
      <c r="E52" s="23"/>
      <c r="F52" s="23"/>
      <c r="G52" s="23"/>
      <c r="H52" s="23"/>
    </row>
    <row r="54" spans="1:8" ht="12" x14ac:dyDescent="0.2">
      <c r="B54" s="49" t="s">
        <v>131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19685039370078741" right="0" top="0" bottom="0" header="0.31496062992125984" footer="0.31496062992125984"/>
  <pageSetup scale="70" orientation="portrait" r:id="rId1"/>
  <ignoredErrors>
    <ignoredError sqref="C16:H16 H7:H1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143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44"/>
      <c r="B5" s="45"/>
      <c r="C5" s="12"/>
      <c r="D5" s="12"/>
      <c r="E5" s="12"/>
      <c r="F5" s="12"/>
      <c r="G5" s="12"/>
      <c r="H5" s="12"/>
    </row>
    <row r="6" spans="1:8" x14ac:dyDescent="0.2">
      <c r="A6" s="41" t="s">
        <v>16</v>
      </c>
      <c r="B6" s="39"/>
      <c r="C6" s="13">
        <f>SUM(C7:C14)</f>
        <v>12780940.18</v>
      </c>
      <c r="D6" s="13">
        <f t="shared" ref="D6:H6" si="0">SUM(D7:D14)</f>
        <v>1683635.58</v>
      </c>
      <c r="E6" s="13">
        <f t="shared" si="0"/>
        <v>14464575.759999998</v>
      </c>
      <c r="F6" s="13">
        <f t="shared" si="0"/>
        <v>14033933.6</v>
      </c>
      <c r="G6" s="13">
        <f t="shared" si="0"/>
        <v>13547874.029999999</v>
      </c>
      <c r="H6" s="13">
        <f t="shared" si="0"/>
        <v>430642.15999999829</v>
      </c>
    </row>
    <row r="7" spans="1:8" x14ac:dyDescent="0.2">
      <c r="A7" s="38"/>
      <c r="B7" s="42" t="s">
        <v>42</v>
      </c>
      <c r="C7" s="13"/>
      <c r="D7" s="13"/>
      <c r="E7" s="13"/>
      <c r="F7" s="13"/>
      <c r="G7" s="13"/>
      <c r="H7" s="13"/>
    </row>
    <row r="8" spans="1:8" x14ac:dyDescent="0.2">
      <c r="A8" s="38"/>
      <c r="B8" s="42" t="s">
        <v>17</v>
      </c>
      <c r="C8" s="13"/>
      <c r="D8" s="13"/>
      <c r="E8" s="13"/>
      <c r="F8" s="13"/>
      <c r="G8" s="13"/>
      <c r="H8" s="13"/>
    </row>
    <row r="9" spans="1:8" x14ac:dyDescent="0.2">
      <c r="A9" s="38"/>
      <c r="B9" s="42" t="s">
        <v>43</v>
      </c>
      <c r="C9" s="13"/>
      <c r="D9" s="13"/>
      <c r="E9" s="13"/>
      <c r="F9" s="13"/>
      <c r="G9" s="13"/>
      <c r="H9" s="13"/>
    </row>
    <row r="10" spans="1:8" x14ac:dyDescent="0.2">
      <c r="A10" s="38"/>
      <c r="B10" s="42" t="s">
        <v>3</v>
      </c>
      <c r="C10" s="13"/>
      <c r="D10" s="13"/>
      <c r="E10" s="13"/>
      <c r="F10" s="13"/>
      <c r="G10" s="13"/>
      <c r="H10" s="13"/>
    </row>
    <row r="11" spans="1:8" x14ac:dyDescent="0.2">
      <c r="A11" s="38"/>
      <c r="B11" s="42" t="s">
        <v>23</v>
      </c>
      <c r="C11" s="13"/>
      <c r="D11" s="13"/>
      <c r="E11" s="13"/>
      <c r="F11" s="13"/>
      <c r="G11" s="13"/>
      <c r="H11" s="13"/>
    </row>
    <row r="12" spans="1:8" x14ac:dyDescent="0.2">
      <c r="A12" s="38"/>
      <c r="B12" s="42" t="s">
        <v>18</v>
      </c>
      <c r="C12" s="13"/>
      <c r="D12" s="13"/>
      <c r="E12" s="13"/>
      <c r="F12" s="13"/>
      <c r="G12" s="13"/>
      <c r="H12" s="13"/>
    </row>
    <row r="13" spans="1:8" x14ac:dyDescent="0.2">
      <c r="A13" s="38"/>
      <c r="B13" s="42" t="s">
        <v>44</v>
      </c>
      <c r="C13" s="13"/>
      <c r="D13" s="13"/>
      <c r="E13" s="13"/>
      <c r="F13" s="13"/>
      <c r="G13" s="13"/>
      <c r="H13" s="13"/>
    </row>
    <row r="14" spans="1:8" x14ac:dyDescent="0.2">
      <c r="A14" s="38"/>
      <c r="B14" s="42" t="s">
        <v>19</v>
      </c>
      <c r="C14" s="54">
        <v>12780940.18</v>
      </c>
      <c r="D14" s="13">
        <v>1683635.58</v>
      </c>
      <c r="E14" s="54">
        <v>14464575.759999998</v>
      </c>
      <c r="F14" s="54">
        <v>14033933.6</v>
      </c>
      <c r="G14" s="54">
        <v>13547874.029999999</v>
      </c>
      <c r="H14" s="13">
        <f>+E14-F14</f>
        <v>430642.15999999829</v>
      </c>
    </row>
    <row r="15" spans="1:8" x14ac:dyDescent="0.2">
      <c r="A15" s="40"/>
      <c r="B15" s="42"/>
      <c r="C15" s="13"/>
      <c r="D15" s="13"/>
      <c r="E15" s="13"/>
      <c r="F15" s="13"/>
      <c r="G15" s="13"/>
      <c r="H15" s="13"/>
    </row>
    <row r="16" spans="1:8" x14ac:dyDescent="0.2">
      <c r="A16" s="41" t="s">
        <v>20</v>
      </c>
      <c r="B16" s="43"/>
      <c r="C16" s="13"/>
      <c r="D16" s="13"/>
      <c r="E16" s="13"/>
      <c r="F16" s="13"/>
      <c r="G16" s="13"/>
      <c r="H16" s="13"/>
    </row>
    <row r="17" spans="1:8" x14ac:dyDescent="0.2">
      <c r="A17" s="38"/>
      <c r="B17" s="42" t="s">
        <v>45</v>
      </c>
      <c r="C17" s="13"/>
      <c r="D17" s="13"/>
      <c r="E17" s="13"/>
      <c r="F17" s="13"/>
      <c r="G17" s="13"/>
      <c r="H17" s="13"/>
    </row>
    <row r="18" spans="1:8" x14ac:dyDescent="0.2">
      <c r="A18" s="38"/>
      <c r="B18" s="42" t="s">
        <v>28</v>
      </c>
      <c r="C18" s="13"/>
      <c r="D18" s="13"/>
      <c r="E18" s="13"/>
      <c r="F18" s="13"/>
      <c r="G18" s="13"/>
      <c r="H18" s="13"/>
    </row>
    <row r="19" spans="1:8" x14ac:dyDescent="0.2">
      <c r="A19" s="38"/>
      <c r="B19" s="42" t="s">
        <v>21</v>
      </c>
      <c r="C19" s="13"/>
      <c r="D19" s="13"/>
      <c r="E19" s="13"/>
      <c r="F19" s="13"/>
      <c r="G19" s="13"/>
      <c r="H19" s="13"/>
    </row>
    <row r="20" spans="1:8" x14ac:dyDescent="0.2">
      <c r="A20" s="38"/>
      <c r="B20" s="42" t="s">
        <v>46</v>
      </c>
      <c r="C20" s="13"/>
      <c r="D20" s="13"/>
      <c r="E20" s="13"/>
      <c r="F20" s="13"/>
      <c r="G20" s="13"/>
      <c r="H20" s="13"/>
    </row>
    <row r="21" spans="1:8" x14ac:dyDescent="0.2">
      <c r="A21" s="38"/>
      <c r="B21" s="42" t="s">
        <v>47</v>
      </c>
      <c r="C21" s="13"/>
      <c r="D21" s="13"/>
      <c r="E21" s="13"/>
      <c r="F21" s="13"/>
      <c r="G21" s="13"/>
      <c r="H21" s="13"/>
    </row>
    <row r="22" spans="1:8" x14ac:dyDescent="0.2">
      <c r="A22" s="38"/>
      <c r="B22" s="42" t="s">
        <v>48</v>
      </c>
      <c r="C22" s="13"/>
      <c r="D22" s="13"/>
      <c r="E22" s="13"/>
      <c r="F22" s="13"/>
      <c r="G22" s="13"/>
      <c r="H22" s="13"/>
    </row>
    <row r="23" spans="1:8" x14ac:dyDescent="0.2">
      <c r="A23" s="38"/>
      <c r="B23" s="42" t="s">
        <v>4</v>
      </c>
      <c r="C23" s="13"/>
      <c r="D23" s="13"/>
      <c r="E23" s="13"/>
      <c r="F23" s="13"/>
      <c r="G23" s="13"/>
      <c r="H23" s="13"/>
    </row>
    <row r="24" spans="1:8" x14ac:dyDescent="0.2">
      <c r="A24" s="40"/>
      <c r="B24" s="42"/>
      <c r="C24" s="13"/>
      <c r="D24" s="13"/>
      <c r="E24" s="13"/>
      <c r="F24" s="13"/>
      <c r="G24" s="13"/>
      <c r="H24" s="13"/>
    </row>
    <row r="25" spans="1:8" x14ac:dyDescent="0.2">
      <c r="A25" s="41" t="s">
        <v>49</v>
      </c>
      <c r="B25" s="43"/>
      <c r="C25" s="13"/>
      <c r="D25" s="13"/>
      <c r="E25" s="13"/>
      <c r="F25" s="13"/>
      <c r="G25" s="13"/>
      <c r="H25" s="13"/>
    </row>
    <row r="26" spans="1:8" x14ac:dyDescent="0.2">
      <c r="A26" s="38"/>
      <c r="B26" s="42" t="s">
        <v>29</v>
      </c>
      <c r="C26" s="13"/>
      <c r="D26" s="13"/>
      <c r="E26" s="13"/>
      <c r="F26" s="13"/>
      <c r="G26" s="13"/>
      <c r="H26" s="13"/>
    </row>
    <row r="27" spans="1:8" x14ac:dyDescent="0.2">
      <c r="A27" s="38"/>
      <c r="B27" s="42" t="s">
        <v>24</v>
      </c>
      <c r="C27" s="13"/>
      <c r="D27" s="13"/>
      <c r="E27" s="13"/>
      <c r="F27" s="13"/>
      <c r="G27" s="13"/>
      <c r="H27" s="13"/>
    </row>
    <row r="28" spans="1:8" x14ac:dyDescent="0.2">
      <c r="A28" s="38"/>
      <c r="B28" s="42" t="s">
        <v>30</v>
      </c>
      <c r="C28" s="13"/>
      <c r="D28" s="13"/>
      <c r="E28" s="13"/>
      <c r="F28" s="13"/>
      <c r="G28" s="13"/>
      <c r="H28" s="13"/>
    </row>
    <row r="29" spans="1:8" x14ac:dyDescent="0.2">
      <c r="A29" s="38"/>
      <c r="B29" s="42" t="s">
        <v>50</v>
      </c>
      <c r="C29" s="13"/>
      <c r="D29" s="13"/>
      <c r="E29" s="13"/>
      <c r="F29" s="13"/>
      <c r="G29" s="13"/>
      <c r="H29" s="13"/>
    </row>
    <row r="30" spans="1:8" x14ac:dyDescent="0.2">
      <c r="A30" s="38"/>
      <c r="B30" s="42" t="s">
        <v>22</v>
      </c>
      <c r="C30" s="13"/>
      <c r="D30" s="13"/>
      <c r="E30" s="13"/>
      <c r="F30" s="13"/>
      <c r="G30" s="13"/>
      <c r="H30" s="13"/>
    </row>
    <row r="31" spans="1:8" x14ac:dyDescent="0.2">
      <c r="A31" s="38"/>
      <c r="B31" s="42" t="s">
        <v>5</v>
      </c>
      <c r="C31" s="13"/>
      <c r="D31" s="13"/>
      <c r="E31" s="13"/>
      <c r="F31" s="13"/>
      <c r="G31" s="13"/>
      <c r="H31" s="13"/>
    </row>
    <row r="32" spans="1:8" x14ac:dyDescent="0.2">
      <c r="A32" s="38"/>
      <c r="B32" s="42" t="s">
        <v>6</v>
      </c>
      <c r="C32" s="13"/>
      <c r="D32" s="13"/>
      <c r="E32" s="13"/>
      <c r="F32" s="13"/>
      <c r="G32" s="13"/>
      <c r="H32" s="13"/>
    </row>
    <row r="33" spans="1:8" x14ac:dyDescent="0.2">
      <c r="A33" s="38"/>
      <c r="B33" s="42" t="s">
        <v>51</v>
      </c>
      <c r="C33" s="13"/>
      <c r="D33" s="13"/>
      <c r="E33" s="13"/>
      <c r="F33" s="13"/>
      <c r="G33" s="13"/>
      <c r="H33" s="13"/>
    </row>
    <row r="34" spans="1:8" x14ac:dyDescent="0.2">
      <c r="A34" s="38"/>
      <c r="B34" s="42" t="s">
        <v>31</v>
      </c>
      <c r="C34" s="13"/>
      <c r="D34" s="13"/>
      <c r="E34" s="13"/>
      <c r="F34" s="13"/>
      <c r="G34" s="13"/>
      <c r="H34" s="13"/>
    </row>
    <row r="35" spans="1:8" x14ac:dyDescent="0.2">
      <c r="A35" s="40"/>
      <c r="B35" s="42"/>
      <c r="C35" s="13"/>
      <c r="D35" s="13"/>
      <c r="E35" s="13"/>
      <c r="F35" s="13"/>
      <c r="G35" s="13"/>
      <c r="H35" s="13"/>
    </row>
    <row r="36" spans="1:8" x14ac:dyDescent="0.2">
      <c r="A36" s="41" t="s">
        <v>32</v>
      </c>
      <c r="B36" s="43"/>
      <c r="C36" s="13"/>
      <c r="D36" s="13"/>
      <c r="E36" s="13"/>
      <c r="F36" s="13"/>
      <c r="G36" s="13"/>
      <c r="H36" s="13"/>
    </row>
    <row r="37" spans="1:8" x14ac:dyDescent="0.2">
      <c r="A37" s="38"/>
      <c r="B37" s="42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8"/>
      <c r="B38" s="42" t="s">
        <v>25</v>
      </c>
      <c r="C38" s="13"/>
      <c r="D38" s="13"/>
      <c r="E38" s="13"/>
      <c r="F38" s="13"/>
      <c r="G38" s="13"/>
      <c r="H38" s="13"/>
    </row>
    <row r="39" spans="1:8" x14ac:dyDescent="0.2">
      <c r="A39" s="38"/>
      <c r="B39" s="42" t="s">
        <v>33</v>
      </c>
      <c r="C39" s="13"/>
      <c r="D39" s="13"/>
      <c r="E39" s="13"/>
      <c r="F39" s="13"/>
      <c r="G39" s="13"/>
      <c r="H39" s="13"/>
    </row>
    <row r="40" spans="1:8" x14ac:dyDescent="0.2">
      <c r="A40" s="38"/>
      <c r="B40" s="42" t="s">
        <v>7</v>
      </c>
      <c r="C40" s="13"/>
      <c r="D40" s="13"/>
      <c r="E40" s="13"/>
      <c r="F40" s="13"/>
      <c r="G40" s="13"/>
      <c r="H40" s="13"/>
    </row>
    <row r="41" spans="1:8" x14ac:dyDescent="0.2">
      <c r="A41" s="40"/>
      <c r="B41" s="42"/>
      <c r="C41" s="13"/>
      <c r="D41" s="13"/>
      <c r="E41" s="13"/>
      <c r="F41" s="13"/>
      <c r="G41" s="13"/>
      <c r="H41" s="13"/>
    </row>
    <row r="42" spans="1:8" x14ac:dyDescent="0.2">
      <c r="A42" s="46"/>
      <c r="B42" s="47" t="s">
        <v>56</v>
      </c>
      <c r="C42" s="23">
        <f>+C36+C25+C16+C6</f>
        <v>12780940.18</v>
      </c>
      <c r="D42" s="23">
        <f t="shared" ref="D42:H42" si="1">+D36+D25+D16+D6</f>
        <v>1683635.58</v>
      </c>
      <c r="E42" s="23">
        <f t="shared" si="1"/>
        <v>14464575.759999998</v>
      </c>
      <c r="F42" s="23">
        <f t="shared" si="1"/>
        <v>14033933.6</v>
      </c>
      <c r="G42" s="23">
        <f t="shared" si="1"/>
        <v>13547874.029999999</v>
      </c>
      <c r="H42" s="23">
        <f t="shared" si="1"/>
        <v>430642.15999999829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ht="12" x14ac:dyDescent="0.2">
      <c r="A44" s="37"/>
      <c r="B44" s="49" t="s">
        <v>131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19685039370078741" right="0" top="0" bottom="0" header="0.31496062992125984" footer="0.31496062992125984"/>
  <pageSetup scale="90" orientation="landscape" r:id="rId1"/>
  <ignoredErrors>
    <ignoredError sqref="C7:H13 C42:H42 C14 H14 C6:E6 H6 F6:G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2019-04-05T14:03:15Z</cp:lastPrinted>
  <dcterms:created xsi:type="dcterms:W3CDTF">2014-02-10T03:37:14Z</dcterms:created>
  <dcterms:modified xsi:type="dcterms:W3CDTF">2020-01-16T21:36:56Z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