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SIRET\"/>
    </mc:Choice>
  </mc:AlternateContent>
  <bookViews>
    <workbookView xWindow="-120" yWindow="-120" windowWidth="20730" windowHeight="11160"/>
  </bookViews>
  <sheets>
    <sheet name="ECSF" sheetId="4" r:id="rId1"/>
  </sheets>
  <definedNames>
    <definedName name="_xlnm._FilterDatabase" localSheetId="0" hidden="1">ECSF!$A$2:$C$58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B43" i="4" s="1"/>
  <c r="C44" i="4"/>
  <c r="B44" i="4"/>
  <c r="C43" i="4"/>
  <c r="C35" i="4"/>
  <c r="B35" i="4"/>
  <c r="C25" i="4"/>
  <c r="C24" i="4" s="1"/>
  <c r="B25" i="4"/>
  <c r="B24" i="4" s="1"/>
  <c r="C13" i="4"/>
  <c r="B13" i="4"/>
  <c r="C4" i="4"/>
  <c r="B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<sst xmlns="http://schemas.openxmlformats.org/spreadsheetml/2006/main" count="54" uniqueCount="54">
  <si>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</si>
  <si>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</si>
  <si>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</si>
  <si>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</si>
  <si>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</si>
  <si>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</si>
  <si>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</si>
  <si>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</si>
  <si>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</si>
  <si>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</si>
  <si>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</si>
  <si>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</si>
  <si>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</si>
  <si>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</si>
  <si>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</si>
  <si>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</si>
  <si>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</si>
  <si>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</si>
  <si>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</si>
  <si>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</si>
  <si>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</si>
  <si>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</si>
  <si>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</si>
  <si>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</si>
  <si>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</si>
  <si>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</si>
  <si>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</si>
  <si>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</si>
  <si>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</si>
  <si>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</si>
  <si>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</si>
  <si>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</si>
  <si>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</si>
  <si>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</si>
  <si>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</si>
  <si>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</si>
  <si>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</si>
  <si>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</si>
  <si>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</si>
  <si>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</si>
  <si>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</si>
  <si>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</si>
  <si>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</si>
  <si>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</si>
  <si>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</si>
  <si>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</si>
  <si>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</si>
  <si>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</si>
  <si>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</si>
  <si>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</si>
  <si>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</si>
  <si>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</si>
  <si>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</t>
  </si>
  <si>
    <t>MUNICIPIO DE CELAYA, GUANAJUATO.
ESTADO DE CAMBIOS EN LA SITUACIÓN FINANCIERA
CUENTA PÚBLICA 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</si>
</sst>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center" wrapText="1"/>
      <protection locked="0"/>
    </xf>
    <xf numFmtId="0" fontId="3" fillId="0" borderId="6" xfId="9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0" fontId="3" fillId="0" borderId="3" xfId="9" applyFont="1" applyBorder="1" applyAlignment="1">
      <alignment horizontal="center" vertical="center"/>
    </xf>
    <xf numFmtId="0" fontId="3" fillId="0" borderId="7" xfId="9" applyFont="1" applyBorder="1" applyAlignment="1">
      <alignment vertical="top" wrapText="1"/>
    </xf>
    <xf numFmtId="0" fontId="8" fillId="0" borderId="7" xfId="9" applyFont="1" applyBorder="1" applyAlignment="1">
      <alignment vertical="top" wrapText="1"/>
    </xf>
    <xf numFmtId="0" fontId="4" fillId="0" borderId="7" xfId="9" applyFont="1" applyBorder="1" applyAlignment="1">
      <alignment horizontal="left" vertical="top" wrapText="1"/>
    </xf>
    <xf numFmtId="0" fontId="4" fillId="0" borderId="7" xfId="9" applyFont="1" applyBorder="1" applyAlignment="1">
      <alignment vertical="top" wrapText="1"/>
    </xf>
    <xf numFmtId="0" fontId="4" fillId="0" borderId="8" xfId="9" applyFont="1" applyBorder="1" applyAlignment="1">
      <alignment horizontal="left" vertical="top" wrapText="1"/>
    </xf>
    <xf numFmtId="0" fontId="4" fillId="0" borderId="0" xfId="9" applyFont="1" applyAlignment="1">
      <alignment vertical="top"/>
    </xf>
    <xf numFmtId="0" fontId="9" fillId="0" borderId="0" xfId="0" applyFont="1" applyAlignment="1" applyProtection="1">
      <alignment vertical="center" wrapText="1"/>
      <protection locked="0"/>
    </xf>
    <xf numFmtId="43" fontId="9" fillId="0" borderId="0" xfId="3" applyFont="1" applyAlignment="1" applyProtection="1">
      <alignment vertical="center" wrapText="1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166" fontId="10" fillId="0" borderId="0" xfId="3" applyNumberFormat="1" applyFont="1" applyFill="1" applyBorder="1" applyAlignment="1" applyProtection="1">
      <alignment vertical="top" wrapText="1"/>
      <protection locked="0"/>
    </xf>
    <xf numFmtId="166" fontId="10" fillId="0" borderId="4" xfId="3" applyNumberFormat="1" applyFont="1" applyFill="1" applyBorder="1" applyAlignment="1" applyProtection="1">
      <alignment vertical="top" wrapText="1"/>
      <protection locked="0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6" fillId="2" borderId="2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28576</xdr:rowOff>
    </xdr:from>
    <xdr:to>
      <xdr:col>2</xdr:col>
      <xdr:colOff>1304925</xdr:colOff>
      <xdr:row>0</xdr:row>
      <xdr:rowOff>491724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3C8653-8464-44DB-83BC-7D79DA4A7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28576"/>
          <a:ext cx="1066800" cy="463148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0</xdr:row>
      <xdr:rowOff>57151</xdr:rowOff>
    </xdr:from>
    <xdr:to>
      <xdr:col>0</xdr:col>
      <xdr:colOff>1374677</xdr:colOff>
      <xdr:row>0</xdr:row>
      <xdr:rowOff>476251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360978-7A4A-4E0F-8C68-A1B1CC5A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57151"/>
          <a:ext cx="831752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zoomScaleSheetLayoutView="80" workbookViewId="0">
      <selection activeCell="E1" sqref="E1:E2"/>
    </sheetView>
  </sheetViews>
  <sheetFormatPr baseColWidth="10" defaultColWidth="12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4" ht="43.15" customHeight="1" x14ac:dyDescent="0.2">
      <c r="A1" s="31" t="s">
        <v>53</v>
      </c>
      <c r="B1" s="31"/>
      <c r="C1" s="31"/>
      <c r="D1" s="8"/>
    </row>
    <row r="2" spans="1:4" s="5" customFormat="1" ht="15" customHeight="1" x14ac:dyDescent="0.2">
      <c r="A2" s="9"/>
      <c r="B2" s="10" t="s">
        <v>12</v>
      </c>
      <c r="C2" s="11" t="s">
        <v>13</v>
      </c>
    </row>
    <row r="3" spans="1:4" s="6" customFormat="1" x14ac:dyDescent="0.2">
      <c r="A3" s="12" t="s">
        <v>0</v>
      </c>
      <c r="B3" s="20">
        <f>B4+B13</f>
        <v>111455954.73</v>
      </c>
      <c r="C3" s="21">
        <f>C4+C13</f>
        <v>2874491554.0499997</v>
      </c>
    </row>
    <row r="4" spans="1:4" ht="12.75" customHeight="1" x14ac:dyDescent="0.2">
      <c r="A4" s="13" t="s">
        <v>7</v>
      </c>
      <c r="B4" s="20">
        <f>SUM(B5:B11)</f>
        <v>20308822.370000001</v>
      </c>
      <c r="C4" s="21">
        <f>SUM(C5:C11)</f>
        <v>111565500.68000001</v>
      </c>
    </row>
    <row r="5" spans="1:4" x14ac:dyDescent="0.2">
      <c r="A5" s="14" t="s">
        <v>14</v>
      </c>
      <c r="B5" s="22">
        <v>0</v>
      </c>
      <c r="C5" s="23">
        <v>111565500.68000001</v>
      </c>
    </row>
    <row r="6" spans="1:4" x14ac:dyDescent="0.2">
      <c r="A6" s="14" t="s">
        <v>15</v>
      </c>
      <c r="B6" s="22">
        <v>6949258.9900000002</v>
      </c>
      <c r="C6" s="23">
        <v>0</v>
      </c>
    </row>
    <row r="7" spans="1:4" x14ac:dyDescent="0.2">
      <c r="A7" s="14" t="s">
        <v>16</v>
      </c>
      <c r="B7" s="22">
        <v>13359563.380000001</v>
      </c>
      <c r="C7" s="23">
        <v>0</v>
      </c>
    </row>
    <row r="8" spans="1:4" x14ac:dyDescent="0.2">
      <c r="A8" s="14" t="s">
        <v>1</v>
      </c>
      <c r="B8" s="22">
        <v>0</v>
      </c>
      <c r="C8" s="23">
        <v>0</v>
      </c>
    </row>
    <row r="9" spans="1:4" x14ac:dyDescent="0.2">
      <c r="A9" s="14" t="s">
        <v>2</v>
      </c>
      <c r="B9" s="22">
        <v>0</v>
      </c>
      <c r="C9" s="23">
        <v>0</v>
      </c>
    </row>
    <row r="10" spans="1:4" x14ac:dyDescent="0.2">
      <c r="A10" s="14" t="s">
        <v>17</v>
      </c>
      <c r="B10" s="22">
        <v>0</v>
      </c>
      <c r="C10" s="23">
        <v>0</v>
      </c>
    </row>
    <row r="11" spans="1:4" x14ac:dyDescent="0.2">
      <c r="A11" s="14" t="s">
        <v>18</v>
      </c>
      <c r="B11" s="22">
        <v>0</v>
      </c>
      <c r="C11" s="23">
        <v>0</v>
      </c>
    </row>
    <row r="12" spans="1:4" x14ac:dyDescent="0.2">
      <c r="A12" s="14"/>
      <c r="B12" s="22"/>
      <c r="C12" s="23"/>
    </row>
    <row r="13" spans="1:4" x14ac:dyDescent="0.2">
      <c r="A13" s="13" t="s">
        <v>8</v>
      </c>
      <c r="B13" s="20">
        <f>SUM(B14:B22)</f>
        <v>91147132.359999999</v>
      </c>
      <c r="C13" s="21">
        <f>SUM(C14:C22)</f>
        <v>2762926053.3699999</v>
      </c>
    </row>
    <row r="14" spans="1:4" x14ac:dyDescent="0.2">
      <c r="A14" s="14" t="s">
        <v>19</v>
      </c>
      <c r="B14" s="22">
        <v>2603475.12</v>
      </c>
      <c r="C14" s="23">
        <v>0</v>
      </c>
    </row>
    <row r="15" spans="1:4" x14ac:dyDescent="0.2">
      <c r="A15" s="14" t="s">
        <v>20</v>
      </c>
      <c r="B15" s="22">
        <v>0</v>
      </c>
      <c r="C15" s="23">
        <v>87816.73</v>
      </c>
    </row>
    <row r="16" spans="1:4" x14ac:dyDescent="0.2">
      <c r="A16" s="14" t="s">
        <v>21</v>
      </c>
      <c r="B16" s="22">
        <v>0</v>
      </c>
      <c r="C16" s="23">
        <v>2721796561.46</v>
      </c>
    </row>
    <row r="17" spans="1:3" x14ac:dyDescent="0.2">
      <c r="A17" s="14" t="s">
        <v>22</v>
      </c>
      <c r="B17" s="22">
        <v>0</v>
      </c>
      <c r="C17" s="23">
        <v>41041675.18</v>
      </c>
    </row>
    <row r="18" spans="1:3" x14ac:dyDescent="0.2">
      <c r="A18" s="14" t="s">
        <v>23</v>
      </c>
      <c r="B18" s="22">
        <v>457874.74</v>
      </c>
      <c r="C18" s="23">
        <v>0</v>
      </c>
    </row>
    <row r="19" spans="1:3" x14ac:dyDescent="0.2">
      <c r="A19" s="14" t="s">
        <v>24</v>
      </c>
      <c r="B19" s="22">
        <v>85798997.930000007</v>
      </c>
      <c r="C19" s="23">
        <v>0</v>
      </c>
    </row>
    <row r="20" spans="1:3" x14ac:dyDescent="0.2">
      <c r="A20" s="14" t="s">
        <v>25</v>
      </c>
      <c r="B20" s="22">
        <v>2286784.5699999998</v>
      </c>
      <c r="C20" s="23">
        <v>0</v>
      </c>
    </row>
    <row r="21" spans="1:3" x14ac:dyDescent="0.2">
      <c r="A21" s="14" t="s">
        <v>26</v>
      </c>
      <c r="B21" s="22">
        <v>0</v>
      </c>
      <c r="C21" s="23">
        <v>0</v>
      </c>
    </row>
    <row r="22" spans="1:3" x14ac:dyDescent="0.2">
      <c r="A22" s="14" t="s">
        <v>27</v>
      </c>
      <c r="B22" s="22">
        <v>0</v>
      </c>
      <c r="C22" s="23">
        <v>0</v>
      </c>
    </row>
    <row r="23" spans="1:3" s="6" customFormat="1" x14ac:dyDescent="0.2">
      <c r="A23" s="15"/>
      <c r="B23" s="24"/>
      <c r="C23" s="25"/>
    </row>
    <row r="24" spans="1:3" s="6" customFormat="1" x14ac:dyDescent="0.2">
      <c r="A24" s="12" t="s">
        <v>3</v>
      </c>
      <c r="B24" s="26">
        <f>B25+B35</f>
        <v>14877436.82</v>
      </c>
      <c r="C24" s="21">
        <f>C25+C35</f>
        <v>30623352.970000003</v>
      </c>
    </row>
    <row r="25" spans="1:3" x14ac:dyDescent="0.2">
      <c r="A25" s="13" t="s">
        <v>9</v>
      </c>
      <c r="B25" s="20">
        <f>SUM(B26:B33)</f>
        <v>14877436.82</v>
      </c>
      <c r="C25" s="21">
        <f>SUM(C26:C33)</f>
        <v>0</v>
      </c>
    </row>
    <row r="26" spans="1:3" x14ac:dyDescent="0.2">
      <c r="A26" s="14" t="s">
        <v>28</v>
      </c>
      <c r="B26" s="22">
        <v>10297484.880000001</v>
      </c>
      <c r="C26" s="23">
        <v>0</v>
      </c>
    </row>
    <row r="27" spans="1:3" x14ac:dyDescent="0.2">
      <c r="A27" s="14" t="s">
        <v>29</v>
      </c>
      <c r="B27" s="22">
        <v>4000000</v>
      </c>
      <c r="C27" s="23">
        <v>0</v>
      </c>
    </row>
    <row r="28" spans="1:3" x14ac:dyDescent="0.2">
      <c r="A28" s="14" t="s">
        <v>30</v>
      </c>
      <c r="B28" s="22">
        <v>0</v>
      </c>
      <c r="C28" s="23">
        <v>0</v>
      </c>
    </row>
    <row r="29" spans="1:3" x14ac:dyDescent="0.2">
      <c r="A29" s="14" t="s">
        <v>31</v>
      </c>
      <c r="B29" s="22">
        <v>0</v>
      </c>
      <c r="C29" s="23">
        <v>0</v>
      </c>
    </row>
    <row r="30" spans="1:3" x14ac:dyDescent="0.2">
      <c r="A30" s="14" t="s">
        <v>32</v>
      </c>
      <c r="B30" s="22">
        <v>0</v>
      </c>
      <c r="C30" s="23">
        <v>0</v>
      </c>
    </row>
    <row r="31" spans="1:3" x14ac:dyDescent="0.2">
      <c r="A31" s="14" t="s">
        <v>33</v>
      </c>
      <c r="B31" s="22">
        <v>0</v>
      </c>
      <c r="C31" s="23">
        <v>0</v>
      </c>
    </row>
    <row r="32" spans="1:3" x14ac:dyDescent="0.2">
      <c r="A32" s="14" t="s">
        <v>34</v>
      </c>
      <c r="B32" s="22">
        <v>579560.57999999996</v>
      </c>
      <c r="C32" s="23">
        <v>0</v>
      </c>
    </row>
    <row r="33" spans="1:3" x14ac:dyDescent="0.2">
      <c r="A33" s="14" t="s">
        <v>35</v>
      </c>
      <c r="B33" s="22">
        <v>391.36</v>
      </c>
      <c r="C33" s="23">
        <v>0</v>
      </c>
    </row>
    <row r="34" spans="1:3" x14ac:dyDescent="0.2">
      <c r="A34" s="14"/>
      <c r="B34" s="22"/>
      <c r="C34" s="23"/>
    </row>
    <row r="35" spans="1:3" x14ac:dyDescent="0.2">
      <c r="A35" s="13" t="s">
        <v>10</v>
      </c>
      <c r="B35" s="20">
        <f>SUM(B36:B41)</f>
        <v>0</v>
      </c>
      <c r="C35" s="21">
        <f>SUM(C36:C41)</f>
        <v>30623352.970000003</v>
      </c>
    </row>
    <row r="36" spans="1:3" x14ac:dyDescent="0.2">
      <c r="A36" s="14" t="s">
        <v>36</v>
      </c>
      <c r="B36" s="22">
        <v>0</v>
      </c>
      <c r="C36" s="23">
        <v>249419.16</v>
      </c>
    </row>
    <row r="37" spans="1:3" x14ac:dyDescent="0.2">
      <c r="A37" s="14" t="s">
        <v>37</v>
      </c>
      <c r="B37" s="22">
        <v>0</v>
      </c>
      <c r="C37" s="23">
        <v>0</v>
      </c>
    </row>
    <row r="38" spans="1:3" x14ac:dyDescent="0.2">
      <c r="A38" s="14" t="s">
        <v>38</v>
      </c>
      <c r="B38" s="22">
        <v>0</v>
      </c>
      <c r="C38" s="23">
        <v>27244249.350000001</v>
      </c>
    </row>
    <row r="39" spans="1:3" x14ac:dyDescent="0.2">
      <c r="A39" s="14" t="s">
        <v>39</v>
      </c>
      <c r="B39" s="22">
        <v>0</v>
      </c>
      <c r="C39" s="23">
        <v>0</v>
      </c>
    </row>
    <row r="40" spans="1:3" x14ac:dyDescent="0.2">
      <c r="A40" s="14" t="s">
        <v>40</v>
      </c>
      <c r="B40" s="22">
        <v>0</v>
      </c>
      <c r="C40" s="23">
        <v>3129684.46</v>
      </c>
    </row>
    <row r="41" spans="1:3" x14ac:dyDescent="0.2">
      <c r="A41" s="14" t="s">
        <v>41</v>
      </c>
      <c r="B41" s="22">
        <v>0</v>
      </c>
      <c r="C41" s="23">
        <v>0</v>
      </c>
    </row>
    <row r="42" spans="1:3" x14ac:dyDescent="0.2">
      <c r="A42" s="14"/>
      <c r="B42" s="22"/>
      <c r="C42" s="23"/>
    </row>
    <row r="43" spans="1:3" s="6" customFormat="1" x14ac:dyDescent="0.2">
      <c r="A43" s="12" t="s">
        <v>50</v>
      </c>
      <c r="B43" s="26">
        <f>B44+B49+B56</f>
        <v>4462359669.0100002</v>
      </c>
      <c r="C43" s="27">
        <f>C44+C49+C56</f>
        <v>1683578125.98</v>
      </c>
    </row>
    <row r="44" spans="1:3" x14ac:dyDescent="0.2">
      <c r="A44" s="13" t="s">
        <v>11</v>
      </c>
      <c r="B44" s="20">
        <f>SUM(B45:B47)</f>
        <v>3624411180.4299998</v>
      </c>
      <c r="C44" s="21">
        <f>SUM(C45:C47)</f>
        <v>0</v>
      </c>
    </row>
    <row r="45" spans="1:3" x14ac:dyDescent="0.2">
      <c r="A45" s="14" t="s">
        <v>4</v>
      </c>
      <c r="B45" s="22">
        <v>3624411180.4299998</v>
      </c>
      <c r="C45" s="23">
        <v>0</v>
      </c>
    </row>
    <row r="46" spans="1:3" x14ac:dyDescent="0.2">
      <c r="A46" s="14" t="s">
        <v>42</v>
      </c>
      <c r="B46" s="22">
        <v>0</v>
      </c>
      <c r="C46" s="23">
        <v>0</v>
      </c>
    </row>
    <row r="47" spans="1:3" x14ac:dyDescent="0.2">
      <c r="A47" s="14" t="s">
        <v>43</v>
      </c>
      <c r="B47" s="22">
        <v>0</v>
      </c>
      <c r="C47" s="23">
        <v>0</v>
      </c>
    </row>
    <row r="48" spans="1:3" x14ac:dyDescent="0.2">
      <c r="A48" s="14"/>
      <c r="B48" s="22"/>
      <c r="C48" s="23"/>
    </row>
    <row r="49" spans="1:5" x14ac:dyDescent="0.2">
      <c r="A49" s="13" t="s">
        <v>51</v>
      </c>
      <c r="B49" s="20">
        <f>SUM(B50:B54)</f>
        <v>837948488.58000004</v>
      </c>
      <c r="C49" s="21">
        <f>SUM(C50:C54)</f>
        <v>1683578125.98</v>
      </c>
    </row>
    <row r="50" spans="1:5" x14ac:dyDescent="0.2">
      <c r="A50" s="14" t="s">
        <v>44</v>
      </c>
      <c r="B50" s="22">
        <v>837948488.58000004</v>
      </c>
      <c r="C50" s="23">
        <v>0</v>
      </c>
    </row>
    <row r="51" spans="1:5" x14ac:dyDescent="0.2">
      <c r="A51" s="14" t="s">
        <v>45</v>
      </c>
      <c r="B51" s="22">
        <v>0</v>
      </c>
      <c r="C51" s="23">
        <v>1683578125.98</v>
      </c>
    </row>
    <row r="52" spans="1:5" x14ac:dyDescent="0.2">
      <c r="A52" s="14" t="s">
        <v>5</v>
      </c>
      <c r="B52" s="22">
        <v>0</v>
      </c>
      <c r="C52" s="23">
        <v>0</v>
      </c>
    </row>
    <row r="53" spans="1:5" x14ac:dyDescent="0.2">
      <c r="A53" s="14" t="s">
        <v>6</v>
      </c>
      <c r="B53" s="22">
        <v>0</v>
      </c>
      <c r="C53" s="23">
        <v>0</v>
      </c>
    </row>
    <row r="54" spans="1:5" x14ac:dyDescent="0.2">
      <c r="A54" s="14" t="s">
        <v>46</v>
      </c>
      <c r="B54" s="22">
        <v>0</v>
      </c>
      <c r="C54" s="23">
        <v>0</v>
      </c>
    </row>
    <row r="55" spans="1:5" x14ac:dyDescent="0.2">
      <c r="A55" s="14"/>
      <c r="B55" s="22"/>
      <c r="C55" s="23"/>
    </row>
    <row r="56" spans="1:5" x14ac:dyDescent="0.2">
      <c r="A56" s="13" t="s">
        <v>47</v>
      </c>
      <c r="B56" s="20">
        <f>SUM(B57:B58)</f>
        <v>0</v>
      </c>
      <c r="C56" s="21">
        <f>SUM(C57:C58)</f>
        <v>0</v>
      </c>
    </row>
    <row r="57" spans="1:5" x14ac:dyDescent="0.2">
      <c r="A57" s="14" t="s">
        <v>48</v>
      </c>
      <c r="B57" s="22">
        <v>0</v>
      </c>
      <c r="C57" s="23">
        <v>0</v>
      </c>
    </row>
    <row r="58" spans="1:5" x14ac:dyDescent="0.2">
      <c r="A58" s="16" t="s">
        <v>49</v>
      </c>
      <c r="B58" s="28">
        <v>0</v>
      </c>
      <c r="C58" s="29">
        <v>0</v>
      </c>
    </row>
    <row r="59" spans="1:5" x14ac:dyDescent="0.2">
      <c r="A59" s="1"/>
      <c r="B59" s="1"/>
      <c r="C59" s="2"/>
    </row>
    <row r="60" spans="1:5" x14ac:dyDescent="0.2">
      <c r="A60" s="17" t="s">
        <v>52</v>
      </c>
      <c r="B60" s="1"/>
      <c r="C60" s="1"/>
      <c r="D60" s="1"/>
      <c r="E60" s="2"/>
    </row>
    <row r="61" spans="1:5" x14ac:dyDescent="0.2">
      <c r="A61" s="4"/>
      <c r="C61" s="3"/>
      <c r="D61" s="3"/>
      <c r="E61" s="7"/>
    </row>
    <row r="62" spans="1:5" x14ac:dyDescent="0.2">
      <c r="A62" s="4"/>
      <c r="C62" s="3"/>
      <c r="D62" s="3"/>
      <c r="E62" s="7"/>
    </row>
    <row r="63" spans="1:5" x14ac:dyDescent="0.2">
      <c r="A63" s="30"/>
      <c r="B63" s="30"/>
      <c r="C63" s="30"/>
      <c r="D63" s="3"/>
      <c r="E63" s="7"/>
    </row>
    <row r="64" spans="1:5" ht="13.9" customHeight="1" x14ac:dyDescent="0.2">
      <c r="A64" s="18"/>
      <c r="B64" s="18"/>
      <c r="C64" s="18"/>
      <c r="D64" s="19"/>
      <c r="E64" s="19"/>
    </row>
    <row r="65" spans="1:5" ht="13.9" customHeight="1" x14ac:dyDescent="0.2">
      <c r="A65" s="18"/>
      <c r="B65" s="18"/>
      <c r="C65" s="18"/>
      <c r="D65" s="19"/>
      <c r="E65" s="19"/>
    </row>
  </sheetData>
  <sheetProtection formatRows="0" autoFilter="0"/>
  <mergeCells count="2">
    <mergeCell ref="A1:C1"/>
    <mergeCell ref="A63:C63"/>
  </mergeCells>
  <pageMargins left="0.74803149606299213" right="0.74803149606299213" top="0.59055118110236227" bottom="0.78740157480314965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2019-04-11T22:16:26Z</cp:lastPrinted>
  <dcterms:created xsi:type="dcterms:W3CDTF">2012-12-11T20:26:08Z</dcterms:created>
  <dcterms:modified xsi:type="dcterms:W3CDTF">2020-01-30T19:54:36Z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