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NSMACC\"/>
    </mc:Choice>
  </mc:AlternateContent>
  <xr:revisionPtr revIDLastSave="0" documentId="8_{4FE02BF8-EDC1-4BA3-99E5-A122C2506541}" xr6:coauthVersionLast="43" xr6:coauthVersionMax="43" xr10:uidLastSave="{00000000-0000-0000-0000-000000000000}"/>
  <bookViews>
    <workbookView xWindow="-120" yWindow="-120" windowWidth="24240" windowHeight="13140" activeTab="3" xr2:uid="{68808CDF-99BC-44BB-8F74-10E1265E427B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'F6(b)'!$B$21</definedName>
    <definedName name="GASTO_E_FIN_02">'F6(b)'!$C$21</definedName>
    <definedName name="GASTO_E_FIN_03">'F6(b)'!$D$21</definedName>
    <definedName name="GASTO_E_FIN_04">'F6(b)'!$E$21</definedName>
    <definedName name="GASTO_E_FIN_05">'F6(b)'!$F$21</definedName>
    <definedName name="GASTO_E_FIN_06">'F6(b)'!$G$21</definedName>
    <definedName name="GASTO_E_T1">'F6(b)'!$B$15</definedName>
    <definedName name="GASTO_E_T2">'F6(b)'!$C$15</definedName>
    <definedName name="GASTO_E_T3">'F6(b)'!$D$15</definedName>
    <definedName name="GASTO_E_T4">'F6(b)'!$E$15</definedName>
    <definedName name="GASTO_E_T5">'F6(b)'!$F$15</definedName>
    <definedName name="GASTO_E_T6">'F6(b)'!$G$15</definedName>
    <definedName name="GASTO_NE_FIN_01">'F6(b)'!$B$14</definedName>
    <definedName name="GASTO_NE_FIN_02">'F6(b)'!$C$14</definedName>
    <definedName name="GASTO_NE_FIN_03">'F6(b)'!$D$14</definedName>
    <definedName name="GASTO_NE_FIN_04">'F6(b)'!$E$14</definedName>
    <definedName name="GASTO_NE_FIN_05">'F6(b)'!$F$14</definedName>
    <definedName name="GASTO_NE_FIN_06">'F6(b)'!$G$14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6" l="1"/>
  <c r="G155" i="6"/>
  <c r="G154" i="6"/>
  <c r="G153" i="6"/>
  <c r="G152" i="6"/>
  <c r="G151" i="6"/>
  <c r="G150" i="6"/>
  <c r="G149" i="6" s="1"/>
  <c r="F149" i="6"/>
  <c r="E149" i="6"/>
  <c r="D149" i="6"/>
  <c r="C149" i="6"/>
  <c r="B149" i="6"/>
  <c r="G148" i="6"/>
  <c r="G147" i="6"/>
  <c r="G146" i="6"/>
  <c r="G145" i="6" s="1"/>
  <c r="F145" i="6"/>
  <c r="E145" i="6"/>
  <c r="D145" i="6"/>
  <c r="C145" i="6"/>
  <c r="B145" i="6"/>
  <c r="G144" i="6"/>
  <c r="G143" i="6"/>
  <c r="G142" i="6"/>
  <c r="G141" i="6"/>
  <c r="G140" i="6"/>
  <c r="G139" i="6"/>
  <c r="G138" i="6"/>
  <c r="G137" i="6"/>
  <c r="G136" i="6" s="1"/>
  <c r="F136" i="6"/>
  <c r="E136" i="6"/>
  <c r="D136" i="6"/>
  <c r="C136" i="6"/>
  <c r="B136" i="6"/>
  <c r="G135" i="6"/>
  <c r="G134" i="6"/>
  <c r="G133" i="6"/>
  <c r="F132" i="6"/>
  <c r="E132" i="6"/>
  <c r="D132" i="6"/>
  <c r="C132" i="6"/>
  <c r="B132" i="6"/>
  <c r="G131" i="6"/>
  <c r="G130" i="6"/>
  <c r="G129" i="6"/>
  <c r="G128" i="6"/>
  <c r="G127" i="6"/>
  <c r="G126" i="6"/>
  <c r="G125" i="6"/>
  <c r="F158" i="6"/>
  <c r="B158" i="6"/>
  <c r="D158" i="6"/>
  <c r="G132" i="6" l="1"/>
  <c r="C158" i="6"/>
  <c r="G158" i="6"/>
  <c r="E158" i="6" l="1"/>
</calcChain>
</file>

<file path=xl/sharedStrings.xml><?xml version="1.0" encoding="utf-8"?>
<sst xmlns="http://schemas.openxmlformats.org/spreadsheetml/2006/main" count="306" uniqueCount="156">
  <si>
    <t>(PESOS)</t>
  </si>
  <si>
    <t>Concepto (c)</t>
  </si>
  <si>
    <t>INSTITUTO MUNICIPAL DE ARTE Y CULTURA DE CELAYA, Gobierno del Estado de Guanajuato (a)</t>
  </si>
  <si>
    <t>*</t>
  </si>
  <si>
    <t>Del 1 de enero al 30 de marzo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</si>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</sst>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0" xfId="0" applyBorder="1"/>
    <xf numFmtId="0" fontId="2" fillId="0" borderId="14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3" xfId="0" applyFont="1" applyBorder="1" applyAlignment="1">
      <alignment vertic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57150</xdr:rowOff>
    </xdr:from>
    <xdr:to>
      <xdr:col>0</xdr:col>
      <xdr:colOff>1857375</xdr:colOff>
      <xdr:row>3</xdr:row>
      <xdr:rowOff>90443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5495B-065B-4F63-A851-CEB6F7361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47650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0</xdr:col>
      <xdr:colOff>1752600</xdr:colOff>
      <xdr:row>3</xdr:row>
      <xdr:rowOff>99968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666C8E-1032-4367-9B98-F5DC81F1A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57175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114300</xdr:rowOff>
    </xdr:from>
    <xdr:to>
      <xdr:col>0</xdr:col>
      <xdr:colOff>1800225</xdr:colOff>
      <xdr:row>3</xdr:row>
      <xdr:rowOff>147593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581C0B-3F7C-4DC9-B7B0-114592E2A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04800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85725</xdr:rowOff>
    </xdr:from>
    <xdr:to>
      <xdr:col>0</xdr:col>
      <xdr:colOff>2133600</xdr:colOff>
      <xdr:row>3</xdr:row>
      <xdr:rowOff>119018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BCA58F-16FC-4971-AC69-C5458D881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762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ACC\0361_IDF_CMYA_CLT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60C8-622E-48C1-BF7E-4102D27843DE}">
  <dimension ref="A1:XFC161"/>
  <sheetViews>
    <sheetView workbookViewId="0">
      <selection activeCell="B14" sqref="B14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64" t="s">
        <v>2</v>
      </c>
      <c r="B1" s="64"/>
      <c r="C1" s="64"/>
      <c r="D1" s="64"/>
      <c r="E1" s="64"/>
      <c r="F1" s="64"/>
      <c r="G1" s="64"/>
    </row>
    <row r="2" spans="1:7" ht="15" x14ac:dyDescent="0.25">
      <c r="A2" s="65" t="s">
        <v>9</v>
      </c>
      <c r="B2" s="65"/>
      <c r="C2" s="65"/>
      <c r="D2" s="65"/>
      <c r="E2" s="65"/>
      <c r="F2" s="65"/>
      <c r="G2" s="65"/>
    </row>
    <row r="3" spans="1:7" ht="15" x14ac:dyDescent="0.25">
      <c r="A3" s="65" t="s">
        <v>10</v>
      </c>
      <c r="B3" s="65"/>
      <c r="C3" s="65"/>
      <c r="D3" s="65"/>
      <c r="E3" s="65"/>
      <c r="F3" s="65"/>
      <c r="G3" s="65"/>
    </row>
    <row r="4" spans="1:7" ht="15" x14ac:dyDescent="0.25">
      <c r="A4" s="66" t="s">
        <v>4</v>
      </c>
      <c r="B4" s="66"/>
      <c r="C4" s="66"/>
      <c r="D4" s="66"/>
      <c r="E4" s="66"/>
      <c r="F4" s="66"/>
      <c r="G4" s="66"/>
    </row>
    <row r="5" spans="1:7" ht="15" x14ac:dyDescent="0.25">
      <c r="A5" s="31" t="s">
        <v>0</v>
      </c>
      <c r="B5" s="31"/>
      <c r="C5" s="31"/>
      <c r="D5" s="31"/>
      <c r="E5" s="31"/>
      <c r="F5" s="31"/>
      <c r="G5" s="31"/>
    </row>
    <row r="6" spans="1:7" ht="15" customHeight="1" x14ac:dyDescent="0.25">
      <c r="A6" s="63" t="s">
        <v>1</v>
      </c>
      <c r="B6" s="63" t="s">
        <v>11</v>
      </c>
      <c r="C6" s="63"/>
      <c r="D6" s="63"/>
      <c r="E6" s="63"/>
      <c r="F6" s="63"/>
      <c r="G6" s="62" t="s">
        <v>12</v>
      </c>
    </row>
    <row r="7" spans="1:7" ht="30" x14ac:dyDescent="0.25">
      <c r="A7" s="63"/>
      <c r="B7" s="22" t="s">
        <v>13</v>
      </c>
      <c r="C7" s="22" t="s">
        <v>14</v>
      </c>
      <c r="D7" s="22" t="s">
        <v>15</v>
      </c>
      <c r="E7" s="22" t="s">
        <v>5</v>
      </c>
      <c r="F7" s="22" t="s">
        <v>16</v>
      </c>
      <c r="G7" s="63"/>
    </row>
    <row r="8" spans="1:7" ht="15" x14ac:dyDescent="0.25">
      <c r="A8" s="33" t="s">
        <v>17</v>
      </c>
      <c r="B8" s="34">
        <v>38099791</v>
      </c>
      <c r="C8" s="34">
        <v>0</v>
      </c>
      <c r="D8" s="34">
        <v>38099791</v>
      </c>
      <c r="E8" s="34">
        <v>6799271.4100000011</v>
      </c>
      <c r="F8" s="34">
        <v>6799271.4100000011</v>
      </c>
      <c r="G8" s="34">
        <v>31300519.589999996</v>
      </c>
    </row>
    <row r="9" spans="1:7" ht="15" x14ac:dyDescent="0.25">
      <c r="A9" s="35" t="s">
        <v>18</v>
      </c>
      <c r="B9" s="36">
        <v>20300593.210000001</v>
      </c>
      <c r="C9" s="36">
        <v>0</v>
      </c>
      <c r="D9" s="36">
        <v>20300593.210000001</v>
      </c>
      <c r="E9" s="36">
        <v>3678237.0600000005</v>
      </c>
      <c r="F9" s="36">
        <v>3678237.0600000005</v>
      </c>
      <c r="G9" s="36">
        <v>16622356.15</v>
      </c>
    </row>
    <row r="10" spans="1:7" ht="15" x14ac:dyDescent="0.25">
      <c r="A10" s="37" t="s">
        <v>19</v>
      </c>
      <c r="B10" s="36">
        <v>12365690.029999999</v>
      </c>
      <c r="C10" s="36">
        <v>0</v>
      </c>
      <c r="D10" s="36">
        <v>12365690.029999999</v>
      </c>
      <c r="E10" s="36">
        <v>2692281.52</v>
      </c>
      <c r="F10" s="36">
        <v>2692281.52</v>
      </c>
      <c r="G10" s="36">
        <v>9673408.5099999998</v>
      </c>
    </row>
    <row r="11" spans="1:7" ht="15" x14ac:dyDescent="0.25">
      <c r="A11" s="37" t="s">
        <v>20</v>
      </c>
      <c r="B11" s="36">
        <v>916172.34</v>
      </c>
      <c r="C11" s="36">
        <v>0</v>
      </c>
      <c r="D11" s="36">
        <v>916172.34</v>
      </c>
      <c r="E11" s="36">
        <v>168216.75</v>
      </c>
      <c r="F11" s="36">
        <v>168216.75</v>
      </c>
      <c r="G11" s="36">
        <v>747955.59</v>
      </c>
    </row>
    <row r="12" spans="1:7" ht="15" x14ac:dyDescent="0.25">
      <c r="A12" s="37" t="s">
        <v>21</v>
      </c>
      <c r="B12" s="36">
        <v>2321093.2400000002</v>
      </c>
      <c r="C12" s="36">
        <v>0</v>
      </c>
      <c r="D12" s="36">
        <v>2321093.2400000002</v>
      </c>
      <c r="E12" s="36">
        <v>37401.949999999997</v>
      </c>
      <c r="F12" s="36">
        <v>37401.949999999997</v>
      </c>
      <c r="G12" s="36">
        <v>2283691.29</v>
      </c>
    </row>
    <row r="13" spans="1:7" ht="15" x14ac:dyDescent="0.25">
      <c r="A13" s="37" t="s">
        <v>22</v>
      </c>
      <c r="B13" s="36">
        <v>3276989.6</v>
      </c>
      <c r="C13" s="36">
        <v>0</v>
      </c>
      <c r="D13" s="36">
        <v>3276989.6</v>
      </c>
      <c r="E13" s="36">
        <v>462365.95</v>
      </c>
      <c r="F13" s="36">
        <v>462365.95</v>
      </c>
      <c r="G13" s="36">
        <v>2814623.65</v>
      </c>
    </row>
    <row r="14" spans="1:7" ht="15" x14ac:dyDescent="0.25">
      <c r="A14" s="37" t="s">
        <v>23</v>
      </c>
      <c r="B14" s="36">
        <v>1420648</v>
      </c>
      <c r="C14" s="36">
        <v>0</v>
      </c>
      <c r="D14" s="36">
        <v>1420648</v>
      </c>
      <c r="E14" s="36">
        <v>317970.89</v>
      </c>
      <c r="F14" s="36">
        <v>317970.89</v>
      </c>
      <c r="G14" s="36">
        <v>1102677.1099999999</v>
      </c>
    </row>
    <row r="15" spans="1:7" ht="15" x14ac:dyDescent="0.25">
      <c r="A15" s="37" t="s">
        <v>24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ht="15" x14ac:dyDescent="0.25">
      <c r="A16" s="37" t="s">
        <v>25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15" x14ac:dyDescent="0.25">
      <c r="A17" s="35" t="s">
        <v>26</v>
      </c>
      <c r="B17" s="36">
        <v>1496262</v>
      </c>
      <c r="C17" s="36">
        <v>0</v>
      </c>
      <c r="D17" s="36">
        <v>1496262</v>
      </c>
      <c r="E17" s="36">
        <v>139477.82999999999</v>
      </c>
      <c r="F17" s="36">
        <v>139477.82999999999</v>
      </c>
      <c r="G17" s="36">
        <v>1356784.17</v>
      </c>
    </row>
    <row r="18" spans="1:7" ht="15" x14ac:dyDescent="0.25">
      <c r="A18" s="37" t="s">
        <v>27</v>
      </c>
      <c r="B18" s="36">
        <v>578262</v>
      </c>
      <c r="C18" s="36">
        <v>0</v>
      </c>
      <c r="D18" s="36">
        <v>578262</v>
      </c>
      <c r="E18" s="36">
        <v>36978.639999999999</v>
      </c>
      <c r="F18" s="36">
        <v>36978.639999999999</v>
      </c>
      <c r="G18" s="36">
        <v>541283.36</v>
      </c>
    </row>
    <row r="19" spans="1:7" ht="15" x14ac:dyDescent="0.25">
      <c r="A19" s="37" t="s">
        <v>28</v>
      </c>
      <c r="B19" s="36">
        <v>82000</v>
      </c>
      <c r="C19" s="36">
        <v>0</v>
      </c>
      <c r="D19" s="36">
        <v>82000</v>
      </c>
      <c r="E19" s="36">
        <v>3105.14</v>
      </c>
      <c r="F19" s="36">
        <v>3105.14</v>
      </c>
      <c r="G19" s="36">
        <v>78894.86</v>
      </c>
    </row>
    <row r="20" spans="1:7" ht="15" x14ac:dyDescent="0.25">
      <c r="A20" s="37" t="s">
        <v>29</v>
      </c>
      <c r="B20" s="36">
        <v>1000</v>
      </c>
      <c r="C20" s="36">
        <v>0</v>
      </c>
      <c r="D20" s="36">
        <v>1000</v>
      </c>
      <c r="E20" s="36">
        <v>0</v>
      </c>
      <c r="F20" s="36">
        <v>0</v>
      </c>
      <c r="G20" s="36">
        <v>1000</v>
      </c>
    </row>
    <row r="21" spans="1:7" ht="15" x14ac:dyDescent="0.25">
      <c r="A21" s="37" t="s">
        <v>30</v>
      </c>
      <c r="B21" s="36">
        <v>328000</v>
      </c>
      <c r="C21" s="36">
        <v>0</v>
      </c>
      <c r="D21" s="36">
        <v>328000</v>
      </c>
      <c r="E21" s="36">
        <v>10296.370000000001</v>
      </c>
      <c r="F21" s="36">
        <v>10296.370000000001</v>
      </c>
      <c r="G21" s="36">
        <v>317703.63</v>
      </c>
    </row>
    <row r="22" spans="1:7" ht="15" x14ac:dyDescent="0.25">
      <c r="A22" s="37" t="s">
        <v>31</v>
      </c>
      <c r="B22" s="36">
        <v>14000</v>
      </c>
      <c r="C22" s="36">
        <v>0</v>
      </c>
      <c r="D22" s="36">
        <v>14000</v>
      </c>
      <c r="E22" s="36">
        <v>0</v>
      </c>
      <c r="F22" s="36">
        <v>0</v>
      </c>
      <c r="G22" s="36">
        <v>14000</v>
      </c>
    </row>
    <row r="23" spans="1:7" ht="15" x14ac:dyDescent="0.25">
      <c r="A23" s="37" t="s">
        <v>32</v>
      </c>
      <c r="B23" s="36">
        <v>362000</v>
      </c>
      <c r="C23" s="36">
        <v>0</v>
      </c>
      <c r="D23" s="36">
        <v>362000</v>
      </c>
      <c r="E23" s="36">
        <v>82577.95</v>
      </c>
      <c r="F23" s="36">
        <v>82577.95</v>
      </c>
      <c r="G23" s="36">
        <v>279422.05</v>
      </c>
    </row>
    <row r="24" spans="1:7" ht="15" x14ac:dyDescent="0.25">
      <c r="A24" s="37" t="s">
        <v>33</v>
      </c>
      <c r="B24" s="36">
        <v>60000</v>
      </c>
      <c r="C24" s="36">
        <v>0</v>
      </c>
      <c r="D24" s="36">
        <v>60000</v>
      </c>
      <c r="E24" s="36">
        <v>4977.55</v>
      </c>
      <c r="F24" s="36">
        <v>4977.55</v>
      </c>
      <c r="G24" s="36">
        <v>55022.45</v>
      </c>
    </row>
    <row r="25" spans="1:7" ht="15" x14ac:dyDescent="0.25">
      <c r="A25" s="37" t="s">
        <v>34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ht="15" x14ac:dyDescent="0.25">
      <c r="A26" s="37" t="s">
        <v>35</v>
      </c>
      <c r="B26" s="36">
        <v>71000</v>
      </c>
      <c r="C26" s="36">
        <v>0</v>
      </c>
      <c r="D26" s="36">
        <v>71000</v>
      </c>
      <c r="E26" s="36">
        <v>1542.18</v>
      </c>
      <c r="F26" s="36">
        <v>1542.18</v>
      </c>
      <c r="G26" s="36">
        <v>69457.820000000007</v>
      </c>
    </row>
    <row r="27" spans="1:7" ht="15" x14ac:dyDescent="0.25">
      <c r="A27" s="35" t="s">
        <v>36</v>
      </c>
      <c r="B27" s="36">
        <v>16037935.790000001</v>
      </c>
      <c r="C27" s="36">
        <v>0</v>
      </c>
      <c r="D27" s="36">
        <v>16037935.790000001</v>
      </c>
      <c r="E27" s="36">
        <v>2981556.5200000005</v>
      </c>
      <c r="F27" s="36">
        <v>2981556.5200000005</v>
      </c>
      <c r="G27" s="36">
        <v>13056379.269999998</v>
      </c>
    </row>
    <row r="28" spans="1:7" ht="15" x14ac:dyDescent="0.25">
      <c r="A28" s="37" t="s">
        <v>37</v>
      </c>
      <c r="B28" s="36">
        <v>2018091.14</v>
      </c>
      <c r="C28" s="36">
        <v>0</v>
      </c>
      <c r="D28" s="36">
        <v>2018091.14</v>
      </c>
      <c r="E28" s="36">
        <v>418489.55</v>
      </c>
      <c r="F28" s="36">
        <v>418489.55</v>
      </c>
      <c r="G28" s="36">
        <v>1599601.5899999999</v>
      </c>
    </row>
    <row r="29" spans="1:7" ht="15" x14ac:dyDescent="0.25">
      <c r="A29" s="37" t="s">
        <v>38</v>
      </c>
      <c r="B29" s="36">
        <v>587000</v>
      </c>
      <c r="C29" s="36">
        <v>0</v>
      </c>
      <c r="D29" s="36">
        <v>587000</v>
      </c>
      <c r="E29" s="36">
        <v>47089.14</v>
      </c>
      <c r="F29" s="36">
        <v>47089.14</v>
      </c>
      <c r="G29" s="36">
        <v>539910.86</v>
      </c>
    </row>
    <row r="30" spans="1:7" ht="15" x14ac:dyDescent="0.25">
      <c r="A30" s="37" t="s">
        <v>39</v>
      </c>
      <c r="B30" s="36">
        <v>7358022.7300000004</v>
      </c>
      <c r="C30" s="36">
        <v>0</v>
      </c>
      <c r="D30" s="36">
        <v>7358022.7300000004</v>
      </c>
      <c r="E30" s="36">
        <v>1726279.61</v>
      </c>
      <c r="F30" s="36">
        <v>1726279.61</v>
      </c>
      <c r="G30" s="36">
        <v>5631743.1200000001</v>
      </c>
    </row>
    <row r="31" spans="1:7" ht="15" x14ac:dyDescent="0.25">
      <c r="A31" s="37" t="s">
        <v>40</v>
      </c>
      <c r="B31" s="36">
        <v>378000</v>
      </c>
      <c r="C31" s="36">
        <v>0</v>
      </c>
      <c r="D31" s="36">
        <v>378000</v>
      </c>
      <c r="E31" s="36">
        <v>55778.66</v>
      </c>
      <c r="F31" s="36">
        <v>55778.66</v>
      </c>
      <c r="G31" s="36">
        <v>322221.33999999997</v>
      </c>
    </row>
    <row r="32" spans="1:7" ht="15" x14ac:dyDescent="0.25">
      <c r="A32" s="37" t="s">
        <v>41</v>
      </c>
      <c r="B32" s="36">
        <v>2623127.2799999998</v>
      </c>
      <c r="C32" s="36">
        <v>0</v>
      </c>
      <c r="D32" s="36">
        <v>2623127.2799999998</v>
      </c>
      <c r="E32" s="36">
        <v>397224.49</v>
      </c>
      <c r="F32" s="36">
        <v>397224.49</v>
      </c>
      <c r="G32" s="36">
        <v>2225902.79</v>
      </c>
    </row>
    <row r="33" spans="1:7" ht="15" x14ac:dyDescent="0.25">
      <c r="A33" s="37" t="s">
        <v>42</v>
      </c>
      <c r="B33" s="36">
        <v>664000</v>
      </c>
      <c r="C33" s="36">
        <v>0</v>
      </c>
      <c r="D33" s="36">
        <v>664000</v>
      </c>
      <c r="E33" s="36">
        <v>15331.64</v>
      </c>
      <c r="F33" s="36">
        <v>15331.64</v>
      </c>
      <c r="G33" s="36">
        <v>648668.36</v>
      </c>
    </row>
    <row r="34" spans="1:7" ht="15" x14ac:dyDescent="0.25">
      <c r="A34" s="37" t="s">
        <v>43</v>
      </c>
      <c r="B34" s="36">
        <v>116200</v>
      </c>
      <c r="C34" s="36">
        <v>0</v>
      </c>
      <c r="D34" s="36">
        <v>116200</v>
      </c>
      <c r="E34" s="36">
        <v>5940.97</v>
      </c>
      <c r="F34" s="36">
        <v>5940.97</v>
      </c>
      <c r="G34" s="36">
        <v>110259.03</v>
      </c>
    </row>
    <row r="35" spans="1:7" ht="15" x14ac:dyDescent="0.25">
      <c r="A35" s="37" t="s">
        <v>44</v>
      </c>
      <c r="B35" s="36">
        <v>1935055</v>
      </c>
      <c r="C35" s="36">
        <v>0</v>
      </c>
      <c r="D35" s="36">
        <v>1935055</v>
      </c>
      <c r="E35" s="36">
        <v>230367.5</v>
      </c>
      <c r="F35" s="36">
        <v>230367.5</v>
      </c>
      <c r="G35" s="36">
        <v>1704687.5</v>
      </c>
    </row>
    <row r="36" spans="1:7" ht="15" x14ac:dyDescent="0.25">
      <c r="A36" s="37" t="s">
        <v>45</v>
      </c>
      <c r="B36" s="36">
        <v>358439.64</v>
      </c>
      <c r="C36" s="36">
        <v>0</v>
      </c>
      <c r="D36" s="36">
        <v>358439.64</v>
      </c>
      <c r="E36" s="36">
        <v>85054.96</v>
      </c>
      <c r="F36" s="36">
        <v>85054.96</v>
      </c>
      <c r="G36" s="36">
        <v>273384.68</v>
      </c>
    </row>
    <row r="37" spans="1:7" ht="15" x14ac:dyDescent="0.25">
      <c r="A37" s="35" t="s">
        <v>46</v>
      </c>
      <c r="B37" s="36">
        <v>250000</v>
      </c>
      <c r="C37" s="36">
        <v>0</v>
      </c>
      <c r="D37" s="36">
        <v>250000</v>
      </c>
      <c r="E37" s="36">
        <v>0</v>
      </c>
      <c r="F37" s="36">
        <v>0</v>
      </c>
      <c r="G37" s="36">
        <v>250000</v>
      </c>
    </row>
    <row r="38" spans="1:7" ht="15" x14ac:dyDescent="0.25">
      <c r="A38" s="37" t="s">
        <v>47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</row>
    <row r="39" spans="1:7" ht="15" x14ac:dyDescent="0.25">
      <c r="A39" s="37" t="s">
        <v>48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</row>
    <row r="40" spans="1:7" ht="15" x14ac:dyDescent="0.25">
      <c r="A40" s="37" t="s">
        <v>49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</row>
    <row r="41" spans="1:7" ht="15" x14ac:dyDescent="0.25">
      <c r="A41" s="37" t="s">
        <v>50</v>
      </c>
      <c r="B41" s="36">
        <v>250000</v>
      </c>
      <c r="C41" s="36">
        <v>0</v>
      </c>
      <c r="D41" s="36">
        <v>250000</v>
      </c>
      <c r="E41" s="36">
        <v>0</v>
      </c>
      <c r="F41" s="36">
        <v>0</v>
      </c>
      <c r="G41" s="36">
        <v>250000</v>
      </c>
    </row>
    <row r="42" spans="1:7" ht="15" x14ac:dyDescent="0.25">
      <c r="A42" s="37" t="s">
        <v>51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</row>
    <row r="43" spans="1:7" ht="15" x14ac:dyDescent="0.25">
      <c r="A43" s="37" t="s">
        <v>52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</row>
    <row r="44" spans="1:7" ht="15" x14ac:dyDescent="0.25">
      <c r="A44" s="37" t="s">
        <v>53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ht="15" x14ac:dyDescent="0.25">
      <c r="A45" s="37" t="s">
        <v>54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ht="15" x14ac:dyDescent="0.25">
      <c r="A46" s="37" t="s">
        <v>55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ht="15" x14ac:dyDescent="0.25">
      <c r="A47" s="35" t="s">
        <v>56</v>
      </c>
      <c r="B47" s="36">
        <v>15000</v>
      </c>
      <c r="C47" s="36">
        <v>0</v>
      </c>
      <c r="D47" s="36">
        <v>15000</v>
      </c>
      <c r="E47" s="36">
        <v>0</v>
      </c>
      <c r="F47" s="36">
        <v>0</v>
      </c>
      <c r="G47" s="36">
        <v>15000</v>
      </c>
    </row>
    <row r="48" spans="1:7" ht="15" x14ac:dyDescent="0.25">
      <c r="A48" s="37" t="s">
        <v>57</v>
      </c>
      <c r="B48" s="36">
        <v>15000</v>
      </c>
      <c r="C48" s="36">
        <v>0</v>
      </c>
      <c r="D48" s="36">
        <v>15000</v>
      </c>
      <c r="E48" s="36">
        <v>0</v>
      </c>
      <c r="F48" s="36">
        <v>0</v>
      </c>
      <c r="G48" s="36">
        <v>15000</v>
      </c>
    </row>
    <row r="49" spans="1:7" ht="15" x14ac:dyDescent="0.25">
      <c r="A49" s="37" t="s">
        <v>58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</row>
    <row r="50" spans="1:7" ht="15" x14ac:dyDescent="0.25">
      <c r="A50" s="37" t="s">
        <v>59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</row>
    <row r="51" spans="1:7" ht="15" x14ac:dyDescent="0.25">
      <c r="A51" s="37" t="s">
        <v>60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</row>
    <row r="52" spans="1:7" ht="15" x14ac:dyDescent="0.25">
      <c r="A52" s="37" t="s">
        <v>61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</row>
    <row r="53" spans="1:7" ht="15" x14ac:dyDescent="0.25">
      <c r="A53" s="37" t="s">
        <v>62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</row>
    <row r="54" spans="1:7" ht="15" x14ac:dyDescent="0.25">
      <c r="A54" s="37" t="s">
        <v>63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</row>
    <row r="55" spans="1:7" ht="15" x14ac:dyDescent="0.25">
      <c r="A55" s="37" t="s">
        <v>64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</row>
    <row r="56" spans="1:7" ht="15" x14ac:dyDescent="0.25">
      <c r="A56" s="37" t="s">
        <v>65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</row>
    <row r="57" spans="1:7" ht="15" x14ac:dyDescent="0.25">
      <c r="A57" s="35" t="s">
        <v>66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</row>
    <row r="58" spans="1:7" ht="15" x14ac:dyDescent="0.25">
      <c r="A58" s="37" t="s">
        <v>67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</row>
    <row r="59" spans="1:7" ht="15" x14ac:dyDescent="0.25">
      <c r="A59" s="37" t="s">
        <v>68</v>
      </c>
      <c r="B59" s="36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</row>
    <row r="60" spans="1:7" ht="15" x14ac:dyDescent="0.25">
      <c r="A60" s="37" t="s">
        <v>69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</row>
    <row r="61" spans="1:7" ht="15" x14ac:dyDescent="0.25">
      <c r="A61" s="35" t="s">
        <v>70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</row>
    <row r="62" spans="1:7" ht="15" x14ac:dyDescent="0.25">
      <c r="A62" s="37" t="s">
        <v>71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</row>
    <row r="63" spans="1:7" ht="15" x14ac:dyDescent="0.25">
      <c r="A63" s="37" t="s">
        <v>72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</row>
    <row r="64" spans="1:7" ht="15" x14ac:dyDescent="0.25">
      <c r="A64" s="37" t="s">
        <v>73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</row>
    <row r="65" spans="1:7" ht="15" x14ac:dyDescent="0.25">
      <c r="A65" s="37" t="s">
        <v>74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ht="15" x14ac:dyDescent="0.25">
      <c r="A66" s="37" t="s">
        <v>75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ht="15" x14ac:dyDescent="0.25">
      <c r="A67" s="37" t="s">
        <v>76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</row>
    <row r="68" spans="1:7" ht="15" x14ac:dyDescent="0.25">
      <c r="A68" s="37" t="s">
        <v>77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</row>
    <row r="69" spans="1:7" ht="15" x14ac:dyDescent="0.25">
      <c r="A69" s="37" t="s">
        <v>78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</row>
    <row r="70" spans="1:7" ht="15" x14ac:dyDescent="0.25">
      <c r="A70" s="35" t="s">
        <v>79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ht="15" x14ac:dyDescent="0.25">
      <c r="A71" s="37" t="s">
        <v>80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7" ht="15" x14ac:dyDescent="0.25">
      <c r="A72" s="37" t="s">
        <v>81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</row>
    <row r="73" spans="1:7" ht="15" x14ac:dyDescent="0.25">
      <c r="A73" s="37" t="s">
        <v>82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</row>
    <row r="74" spans="1:7" ht="15" x14ac:dyDescent="0.25">
      <c r="A74" s="35" t="s">
        <v>83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</row>
    <row r="75" spans="1:7" ht="15" x14ac:dyDescent="0.25">
      <c r="A75" s="37" t="s">
        <v>84</v>
      </c>
      <c r="B75" s="36"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</row>
    <row r="76" spans="1:7" ht="15" x14ac:dyDescent="0.25">
      <c r="A76" s="37" t="s">
        <v>85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</row>
    <row r="77" spans="1:7" ht="15" x14ac:dyDescent="0.25">
      <c r="A77" s="37" t="s">
        <v>86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</row>
    <row r="78" spans="1:7" ht="15" x14ac:dyDescent="0.25">
      <c r="A78" s="37" t="s">
        <v>87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</row>
    <row r="79" spans="1:7" ht="15" x14ac:dyDescent="0.25">
      <c r="A79" s="37" t="s">
        <v>88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</row>
    <row r="80" spans="1:7" ht="15" x14ac:dyDescent="0.25">
      <c r="A80" s="37" t="s">
        <v>89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</row>
    <row r="81" spans="1:7" ht="15" x14ac:dyDescent="0.25">
      <c r="A81" s="37" t="s">
        <v>90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</row>
    <row r="82" spans="1:7" ht="15" x14ac:dyDescent="0.25">
      <c r="A82" s="38"/>
      <c r="B82" s="39"/>
      <c r="C82" s="39"/>
      <c r="D82" s="39"/>
      <c r="E82" s="39"/>
      <c r="F82" s="39"/>
      <c r="G82" s="39"/>
    </row>
    <row r="83" spans="1:7" ht="15" x14ac:dyDescent="0.25">
      <c r="A83" s="40" t="s">
        <v>91</v>
      </c>
      <c r="B83" s="34">
        <v>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</row>
    <row r="84" spans="1:7" ht="15" x14ac:dyDescent="0.25">
      <c r="A84" s="35" t="s">
        <v>18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</row>
    <row r="85" spans="1:7" ht="15" x14ac:dyDescent="0.25">
      <c r="A85" s="37" t="s">
        <v>19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</row>
    <row r="86" spans="1:7" ht="15" x14ac:dyDescent="0.25">
      <c r="A86" s="37" t="s">
        <v>20</v>
      </c>
      <c r="B86" s="36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</row>
    <row r="87" spans="1:7" ht="15" x14ac:dyDescent="0.25">
      <c r="A87" s="37" t="s">
        <v>21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</row>
    <row r="88" spans="1:7" ht="15" x14ac:dyDescent="0.25">
      <c r="A88" s="37" t="s">
        <v>22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</row>
    <row r="89" spans="1:7" ht="15" x14ac:dyDescent="0.25">
      <c r="A89" s="37" t="s">
        <v>23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</row>
    <row r="90" spans="1:7" ht="15" x14ac:dyDescent="0.25">
      <c r="A90" s="37" t="s">
        <v>24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</row>
    <row r="91" spans="1:7" ht="15" x14ac:dyDescent="0.25">
      <c r="A91" s="37" t="s">
        <v>25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</row>
    <row r="92" spans="1:7" ht="15" x14ac:dyDescent="0.25">
      <c r="A92" s="35" t="s">
        <v>26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</row>
    <row r="93" spans="1:7" ht="15" x14ac:dyDescent="0.25">
      <c r="A93" s="37" t="s">
        <v>27</v>
      </c>
      <c r="B93" s="36">
        <v>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</row>
    <row r="94" spans="1:7" ht="15" x14ac:dyDescent="0.25">
      <c r="A94" s="37" t="s">
        <v>28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</row>
    <row r="95" spans="1:7" ht="15" x14ac:dyDescent="0.25">
      <c r="A95" s="37" t="s">
        <v>29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</row>
    <row r="96" spans="1:7" ht="15" x14ac:dyDescent="0.25">
      <c r="A96" s="37" t="s">
        <v>30</v>
      </c>
      <c r="B96" s="36">
        <v>0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</row>
    <row r="97" spans="1:7" ht="15" x14ac:dyDescent="0.25">
      <c r="A97" s="41" t="s">
        <v>31</v>
      </c>
      <c r="B97" s="36">
        <v>0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</row>
    <row r="98" spans="1:7" ht="15" x14ac:dyDescent="0.25">
      <c r="A98" s="37" t="s">
        <v>32</v>
      </c>
      <c r="B98" s="36">
        <v>0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</row>
    <row r="99" spans="1:7" ht="15" x14ac:dyDescent="0.25">
      <c r="A99" s="37" t="s">
        <v>33</v>
      </c>
      <c r="B99" s="36">
        <v>0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</row>
    <row r="100" spans="1:7" ht="15" x14ac:dyDescent="0.25">
      <c r="A100" s="37" t="s">
        <v>34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</row>
    <row r="101" spans="1:7" ht="15" x14ac:dyDescent="0.25">
      <c r="A101" s="37" t="s">
        <v>35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</row>
    <row r="102" spans="1:7" ht="15" x14ac:dyDescent="0.25">
      <c r="A102" s="35" t="s">
        <v>36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</row>
    <row r="103" spans="1:7" ht="15" x14ac:dyDescent="0.25">
      <c r="A103" s="37" t="s">
        <v>37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</row>
    <row r="104" spans="1:7" ht="15" x14ac:dyDescent="0.25">
      <c r="A104" s="37" t="s">
        <v>38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</row>
    <row r="105" spans="1:7" ht="15" x14ac:dyDescent="0.25">
      <c r="A105" s="37" t="s">
        <v>39</v>
      </c>
      <c r="B105" s="36">
        <v>0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</row>
    <row r="106" spans="1:7" ht="15" x14ac:dyDescent="0.25">
      <c r="A106" s="37" t="s">
        <v>40</v>
      </c>
      <c r="B106" s="36">
        <v>0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</row>
    <row r="107" spans="1:7" ht="15" x14ac:dyDescent="0.25">
      <c r="A107" s="37" t="s">
        <v>41</v>
      </c>
      <c r="B107" s="36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</row>
    <row r="108" spans="1:7" ht="15" x14ac:dyDescent="0.25">
      <c r="A108" s="37" t="s">
        <v>42</v>
      </c>
      <c r="B108" s="36">
        <v>0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</row>
    <row r="109" spans="1:7" ht="15" x14ac:dyDescent="0.25">
      <c r="A109" s="37" t="s">
        <v>43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</row>
    <row r="110" spans="1:7" ht="15" x14ac:dyDescent="0.25">
      <c r="A110" s="37" t="s">
        <v>44</v>
      </c>
      <c r="B110" s="36">
        <v>0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</row>
    <row r="111" spans="1:7" ht="15" x14ac:dyDescent="0.25">
      <c r="A111" s="37" t="s">
        <v>45</v>
      </c>
      <c r="B111" s="36">
        <v>0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</row>
    <row r="112" spans="1:7" ht="15" x14ac:dyDescent="0.25">
      <c r="A112" s="35" t="s">
        <v>46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</row>
    <row r="113" spans="1:7" ht="15" x14ac:dyDescent="0.25">
      <c r="A113" s="37" t="s">
        <v>47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</row>
    <row r="114" spans="1:7" ht="15" x14ac:dyDescent="0.25">
      <c r="A114" s="37" t="s">
        <v>48</v>
      </c>
      <c r="B114" s="36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</row>
    <row r="115" spans="1:7" ht="15" x14ac:dyDescent="0.25">
      <c r="A115" s="37" t="s">
        <v>49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</row>
    <row r="116" spans="1:7" ht="15" x14ac:dyDescent="0.25">
      <c r="A116" s="37" t="s">
        <v>50</v>
      </c>
      <c r="B116" s="36">
        <v>0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</row>
    <row r="117" spans="1:7" ht="15" x14ac:dyDescent="0.25">
      <c r="A117" s="37" t="s">
        <v>51</v>
      </c>
      <c r="B117" s="36">
        <v>0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</row>
    <row r="118" spans="1:7" ht="15" x14ac:dyDescent="0.25">
      <c r="A118" s="37" t="s">
        <v>52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</row>
    <row r="119" spans="1:7" ht="15" x14ac:dyDescent="0.25">
      <c r="A119" s="37" t="s">
        <v>53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</row>
    <row r="120" spans="1:7" ht="15" x14ac:dyDescent="0.25">
      <c r="A120" s="37" t="s">
        <v>54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</row>
    <row r="121" spans="1:7" ht="15" x14ac:dyDescent="0.25">
      <c r="A121" s="37" t="s">
        <v>55</v>
      </c>
      <c r="B121" s="36">
        <v>0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</row>
    <row r="122" spans="1:7" ht="15" x14ac:dyDescent="0.25">
      <c r="A122" s="35" t="s">
        <v>56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</row>
    <row r="123" spans="1:7" ht="15" x14ac:dyDescent="0.25">
      <c r="A123" s="37" t="s">
        <v>57</v>
      </c>
      <c r="B123" s="36">
        <v>0</v>
      </c>
      <c r="C123" s="36">
        <v>0</v>
      </c>
      <c r="D123" s="36">
        <v>0</v>
      </c>
      <c r="E123" s="36">
        <v>0</v>
      </c>
      <c r="F123" s="36">
        <v>0</v>
      </c>
      <c r="G123" s="36">
        <v>0</v>
      </c>
    </row>
    <row r="124" spans="1:7" ht="15" x14ac:dyDescent="0.25">
      <c r="A124" s="37" t="s">
        <v>58</v>
      </c>
      <c r="B124" s="36">
        <v>0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</row>
    <row r="125" spans="1:7" ht="15" x14ac:dyDescent="0.25">
      <c r="A125" s="37" t="s">
        <v>59</v>
      </c>
      <c r="B125" s="36">
        <v>0</v>
      </c>
      <c r="C125" s="36">
        <v>0</v>
      </c>
      <c r="D125" s="36">
        <v>0</v>
      </c>
      <c r="E125" s="36">
        <v>0</v>
      </c>
      <c r="F125" s="36">
        <v>0</v>
      </c>
      <c r="G125" s="36">
        <f t="shared" ref="G124:G131" si="0">D125-E125</f>
        <v>0</v>
      </c>
    </row>
    <row r="126" spans="1:7" ht="15" x14ac:dyDescent="0.25">
      <c r="A126" s="37" t="s">
        <v>60</v>
      </c>
      <c r="B126" s="36">
        <v>0</v>
      </c>
      <c r="C126" s="36">
        <v>0</v>
      </c>
      <c r="D126" s="36">
        <v>0</v>
      </c>
      <c r="E126" s="36">
        <v>0</v>
      </c>
      <c r="F126" s="36">
        <v>0</v>
      </c>
      <c r="G126" s="36">
        <f t="shared" si="0"/>
        <v>0</v>
      </c>
    </row>
    <row r="127" spans="1:7" ht="15" x14ac:dyDescent="0.25">
      <c r="A127" s="37" t="s">
        <v>61</v>
      </c>
      <c r="B127" s="36">
        <v>0</v>
      </c>
      <c r="C127" s="36">
        <v>0</v>
      </c>
      <c r="D127" s="36">
        <v>0</v>
      </c>
      <c r="E127" s="36">
        <v>0</v>
      </c>
      <c r="F127" s="36">
        <v>0</v>
      </c>
      <c r="G127" s="36">
        <f t="shared" si="0"/>
        <v>0</v>
      </c>
    </row>
    <row r="128" spans="1:7" ht="15" x14ac:dyDescent="0.25">
      <c r="A128" s="37" t="s">
        <v>62</v>
      </c>
      <c r="B128" s="36">
        <v>0</v>
      </c>
      <c r="C128" s="36">
        <v>0</v>
      </c>
      <c r="D128" s="36">
        <v>0</v>
      </c>
      <c r="E128" s="36">
        <v>0</v>
      </c>
      <c r="F128" s="36">
        <v>0</v>
      </c>
      <c r="G128" s="36">
        <f t="shared" si="0"/>
        <v>0</v>
      </c>
    </row>
    <row r="129" spans="1:7" ht="15" x14ac:dyDescent="0.25">
      <c r="A129" s="37" t="s">
        <v>63</v>
      </c>
      <c r="B129" s="36">
        <v>0</v>
      </c>
      <c r="C129" s="36">
        <v>0</v>
      </c>
      <c r="D129" s="36">
        <v>0</v>
      </c>
      <c r="E129" s="36">
        <v>0</v>
      </c>
      <c r="F129" s="36">
        <v>0</v>
      </c>
      <c r="G129" s="36">
        <f t="shared" si="0"/>
        <v>0</v>
      </c>
    </row>
    <row r="130" spans="1:7" ht="15" x14ac:dyDescent="0.25">
      <c r="A130" s="37" t="s">
        <v>64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f t="shared" si="0"/>
        <v>0</v>
      </c>
    </row>
    <row r="131" spans="1:7" ht="15" x14ac:dyDescent="0.25">
      <c r="A131" s="37" t="s">
        <v>65</v>
      </c>
      <c r="B131" s="36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f t="shared" si="0"/>
        <v>0</v>
      </c>
    </row>
    <row r="132" spans="1:7" ht="15" x14ac:dyDescent="0.25">
      <c r="A132" s="35" t="s">
        <v>66</v>
      </c>
      <c r="B132" s="36">
        <f>SUM(B133:B135)</f>
        <v>0</v>
      </c>
      <c r="C132" s="36">
        <f t="shared" ref="C132:G132" si="1">SUM(C133:C135)</f>
        <v>0</v>
      </c>
      <c r="D132" s="36">
        <f t="shared" si="1"/>
        <v>0</v>
      </c>
      <c r="E132" s="36">
        <f t="shared" si="1"/>
        <v>0</v>
      </c>
      <c r="F132" s="36">
        <f t="shared" si="1"/>
        <v>0</v>
      </c>
      <c r="G132" s="36">
        <f t="shared" si="1"/>
        <v>0</v>
      </c>
    </row>
    <row r="133" spans="1:7" ht="15" x14ac:dyDescent="0.25">
      <c r="A133" s="37" t="s">
        <v>67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f>D133-E133</f>
        <v>0</v>
      </c>
    </row>
    <row r="134" spans="1:7" ht="15" x14ac:dyDescent="0.25">
      <c r="A134" s="37" t="s">
        <v>68</v>
      </c>
      <c r="B134" s="36">
        <v>0</v>
      </c>
      <c r="C134" s="36">
        <v>0</v>
      </c>
      <c r="D134" s="36">
        <v>0</v>
      </c>
      <c r="E134" s="36">
        <v>0</v>
      </c>
      <c r="F134" s="36">
        <v>0</v>
      </c>
      <c r="G134" s="36">
        <f t="shared" ref="G134:G135" si="2">D134-E134</f>
        <v>0</v>
      </c>
    </row>
    <row r="135" spans="1:7" ht="15" x14ac:dyDescent="0.25">
      <c r="A135" s="37" t="s">
        <v>69</v>
      </c>
      <c r="B135" s="36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f t="shared" si="2"/>
        <v>0</v>
      </c>
    </row>
    <row r="136" spans="1:7" ht="15" x14ac:dyDescent="0.25">
      <c r="A136" s="35" t="s">
        <v>70</v>
      </c>
      <c r="B136" s="36">
        <f>SUM(B137:B141,B143:B144)</f>
        <v>0</v>
      </c>
      <c r="C136" s="36">
        <f t="shared" ref="C136:G136" si="3">SUM(C137:C141,C143:C144)</f>
        <v>0</v>
      </c>
      <c r="D136" s="36">
        <f t="shared" si="3"/>
        <v>0</v>
      </c>
      <c r="E136" s="36">
        <f t="shared" si="3"/>
        <v>0</v>
      </c>
      <c r="F136" s="36">
        <f t="shared" si="3"/>
        <v>0</v>
      </c>
      <c r="G136" s="36">
        <f t="shared" si="3"/>
        <v>0</v>
      </c>
    </row>
    <row r="137" spans="1:7" ht="15" x14ac:dyDescent="0.25">
      <c r="A137" s="37" t="s">
        <v>71</v>
      </c>
      <c r="B137" s="36">
        <v>0</v>
      </c>
      <c r="C137" s="36">
        <v>0</v>
      </c>
      <c r="D137" s="36">
        <v>0</v>
      </c>
      <c r="E137" s="36">
        <v>0</v>
      </c>
      <c r="F137" s="36">
        <v>0</v>
      </c>
      <c r="G137" s="36">
        <f>D137-E137</f>
        <v>0</v>
      </c>
    </row>
    <row r="138" spans="1:7" ht="15" x14ac:dyDescent="0.25">
      <c r="A138" s="37" t="s">
        <v>72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f t="shared" ref="G138:G144" si="4">D138-E138</f>
        <v>0</v>
      </c>
    </row>
    <row r="139" spans="1:7" ht="15" x14ac:dyDescent="0.25">
      <c r="A139" s="37" t="s">
        <v>73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f t="shared" si="4"/>
        <v>0</v>
      </c>
    </row>
    <row r="140" spans="1:7" ht="15" x14ac:dyDescent="0.25">
      <c r="A140" s="37" t="s">
        <v>74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f t="shared" si="4"/>
        <v>0</v>
      </c>
    </row>
    <row r="141" spans="1:7" ht="15" x14ac:dyDescent="0.25">
      <c r="A141" s="37" t="s">
        <v>75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f t="shared" si="4"/>
        <v>0</v>
      </c>
    </row>
    <row r="142" spans="1:7" ht="15" x14ac:dyDescent="0.25">
      <c r="A142" s="37" t="s">
        <v>76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f t="shared" si="4"/>
        <v>0</v>
      </c>
    </row>
    <row r="143" spans="1:7" ht="15" x14ac:dyDescent="0.25">
      <c r="A143" s="37" t="s">
        <v>77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f t="shared" si="4"/>
        <v>0</v>
      </c>
    </row>
    <row r="144" spans="1:7" ht="15" x14ac:dyDescent="0.25">
      <c r="A144" s="37" t="s">
        <v>78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f t="shared" si="4"/>
        <v>0</v>
      </c>
    </row>
    <row r="145" spans="1:7" ht="15" x14ac:dyDescent="0.25">
      <c r="A145" s="35" t="s">
        <v>79</v>
      </c>
      <c r="B145" s="36">
        <f>SUM(B146:B148)</f>
        <v>0</v>
      </c>
      <c r="C145" s="36">
        <f t="shared" ref="C145:G145" si="5">SUM(C146:C148)</f>
        <v>0</v>
      </c>
      <c r="D145" s="36">
        <f t="shared" si="5"/>
        <v>0</v>
      </c>
      <c r="E145" s="36">
        <f t="shared" si="5"/>
        <v>0</v>
      </c>
      <c r="F145" s="36">
        <f t="shared" si="5"/>
        <v>0</v>
      </c>
      <c r="G145" s="36">
        <f t="shared" si="5"/>
        <v>0</v>
      </c>
    </row>
    <row r="146" spans="1:7" ht="15" x14ac:dyDescent="0.25">
      <c r="A146" s="37" t="s">
        <v>80</v>
      </c>
      <c r="B146" s="36">
        <v>0</v>
      </c>
      <c r="C146" s="36">
        <v>0</v>
      </c>
      <c r="D146" s="36">
        <v>0</v>
      </c>
      <c r="E146" s="36">
        <v>0</v>
      </c>
      <c r="F146" s="36">
        <v>0</v>
      </c>
      <c r="G146" s="36">
        <f>D146-E146</f>
        <v>0</v>
      </c>
    </row>
    <row r="147" spans="1:7" ht="15" x14ac:dyDescent="0.25">
      <c r="A147" s="37" t="s">
        <v>81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f t="shared" ref="G147:G148" si="6">D147-E147</f>
        <v>0</v>
      </c>
    </row>
    <row r="148" spans="1:7" ht="15" x14ac:dyDescent="0.25">
      <c r="A148" s="37" t="s">
        <v>82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f t="shared" si="6"/>
        <v>0</v>
      </c>
    </row>
    <row r="149" spans="1:7" ht="15" x14ac:dyDescent="0.25">
      <c r="A149" s="35" t="s">
        <v>83</v>
      </c>
      <c r="B149" s="36">
        <f>SUM(B150:B156)</f>
        <v>0</v>
      </c>
      <c r="C149" s="36">
        <f t="shared" ref="C149:G149" si="7">SUM(C150:C156)</f>
        <v>0</v>
      </c>
      <c r="D149" s="36">
        <f t="shared" si="7"/>
        <v>0</v>
      </c>
      <c r="E149" s="36">
        <f t="shared" si="7"/>
        <v>0</v>
      </c>
      <c r="F149" s="36">
        <f t="shared" si="7"/>
        <v>0</v>
      </c>
      <c r="G149" s="36">
        <f t="shared" si="7"/>
        <v>0</v>
      </c>
    </row>
    <row r="150" spans="1:7" ht="15" x14ac:dyDescent="0.25">
      <c r="A150" s="37" t="s">
        <v>84</v>
      </c>
      <c r="B150" s="36">
        <v>0</v>
      </c>
      <c r="C150" s="36">
        <v>0</v>
      </c>
      <c r="D150" s="36">
        <v>0</v>
      </c>
      <c r="E150" s="36">
        <v>0</v>
      </c>
      <c r="F150" s="36">
        <v>0</v>
      </c>
      <c r="G150" s="36">
        <f>D150-E150</f>
        <v>0</v>
      </c>
    </row>
    <row r="151" spans="1:7" ht="15" x14ac:dyDescent="0.25">
      <c r="A151" s="37" t="s">
        <v>85</v>
      </c>
      <c r="B151" s="36">
        <v>0</v>
      </c>
      <c r="C151" s="36">
        <v>0</v>
      </c>
      <c r="D151" s="36">
        <v>0</v>
      </c>
      <c r="E151" s="36">
        <v>0</v>
      </c>
      <c r="F151" s="36">
        <v>0</v>
      </c>
      <c r="G151" s="36">
        <f t="shared" ref="G151:G156" si="8">D151-E151</f>
        <v>0</v>
      </c>
    </row>
    <row r="152" spans="1:7" ht="15" x14ac:dyDescent="0.25">
      <c r="A152" s="37" t="s">
        <v>86</v>
      </c>
      <c r="B152" s="36">
        <v>0</v>
      </c>
      <c r="C152" s="36">
        <v>0</v>
      </c>
      <c r="D152" s="36">
        <v>0</v>
      </c>
      <c r="E152" s="36">
        <v>0</v>
      </c>
      <c r="F152" s="36">
        <v>0</v>
      </c>
      <c r="G152" s="36">
        <f t="shared" si="8"/>
        <v>0</v>
      </c>
    </row>
    <row r="153" spans="1:7" ht="15" x14ac:dyDescent="0.25">
      <c r="A153" s="41" t="s">
        <v>87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f t="shared" si="8"/>
        <v>0</v>
      </c>
    </row>
    <row r="154" spans="1:7" ht="15" x14ac:dyDescent="0.25">
      <c r="A154" s="37" t="s">
        <v>88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f t="shared" si="8"/>
        <v>0</v>
      </c>
    </row>
    <row r="155" spans="1:7" ht="15" x14ac:dyDescent="0.25">
      <c r="A155" s="37" t="s">
        <v>89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f t="shared" si="8"/>
        <v>0</v>
      </c>
    </row>
    <row r="156" spans="1:7" ht="15" x14ac:dyDescent="0.25">
      <c r="A156" s="37" t="s">
        <v>90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f t="shared" si="8"/>
        <v>0</v>
      </c>
    </row>
    <row r="157" spans="1:7" ht="15" x14ac:dyDescent="0.25">
      <c r="A157" s="42"/>
      <c r="B157" s="39"/>
      <c r="C157" s="39"/>
      <c r="D157" s="39"/>
      <c r="E157" s="39"/>
      <c r="F157" s="39"/>
      <c r="G157" s="39"/>
    </row>
    <row r="158" spans="1:7" ht="15" x14ac:dyDescent="0.25">
      <c r="A158" s="43" t="s">
        <v>92</v>
      </c>
      <c r="B158" s="34">
        <f>B8+B83</f>
        <v>38099791</v>
      </c>
      <c r="C158" s="34">
        <f t="shared" ref="C158:G158" si="9">C8+C83</f>
        <v>0</v>
      </c>
      <c r="D158" s="34">
        <f t="shared" si="9"/>
        <v>38099791</v>
      </c>
      <c r="E158" s="34">
        <f t="shared" si="9"/>
        <v>6799271.4100000011</v>
      </c>
      <c r="F158" s="34">
        <f t="shared" si="9"/>
        <v>6799271.4100000011</v>
      </c>
      <c r="G158" s="34">
        <f t="shared" si="9"/>
        <v>31300519.589999996</v>
      </c>
    </row>
    <row r="159" spans="1:7" ht="15" x14ac:dyDescent="0.25">
      <c r="A159" s="7"/>
      <c r="B159" s="6"/>
      <c r="C159" s="6"/>
      <c r="D159" s="6"/>
      <c r="E159" s="6"/>
      <c r="F159" s="6"/>
      <c r="G159" s="6"/>
    </row>
    <row r="160" spans="1:7" ht="15" hidden="1" x14ac:dyDescent="0.25">
      <c r="A160" s="44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84A68473-1FD1-400A-88F8-F6484C15B48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E8B6-DA33-41DB-8AAC-9667F5CC4826}">
  <dimension ref="A1:G23"/>
  <sheetViews>
    <sheetView workbookViewId="0">
      <selection activeCell="B16" sqref="B16"/>
    </sheetView>
  </sheetViews>
  <sheetFormatPr baseColWidth="10" defaultRowHeight="15" x14ac:dyDescent="0.25"/>
  <cols>
    <col min="1" max="1" width="61.5703125" customWidth="1"/>
    <col min="2" max="2" width="24.28515625" customWidth="1"/>
    <col min="3" max="3" width="21" customWidth="1"/>
    <col min="4" max="4" width="19.5703125" customWidth="1"/>
    <col min="5" max="5" width="16.85546875" customWidth="1"/>
    <col min="6" max="6" width="19" customWidth="1"/>
    <col min="7" max="7" width="16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93</v>
      </c>
      <c r="B3" s="12"/>
      <c r="C3" s="12"/>
      <c r="D3" s="12"/>
      <c r="E3" s="12"/>
      <c r="F3" s="12"/>
      <c r="G3" s="13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9" t="s">
        <v>1</v>
      </c>
      <c r="B6" s="30" t="s">
        <v>11</v>
      </c>
      <c r="C6" s="30"/>
      <c r="D6" s="30"/>
      <c r="E6" s="30"/>
      <c r="F6" s="30"/>
      <c r="G6" s="62" t="s">
        <v>12</v>
      </c>
    </row>
    <row r="7" spans="1:7" ht="30" x14ac:dyDescent="0.25">
      <c r="A7" s="31"/>
      <c r="B7" s="32" t="s">
        <v>13</v>
      </c>
      <c r="C7" s="22" t="s">
        <v>7</v>
      </c>
      <c r="D7" s="32" t="s">
        <v>8</v>
      </c>
      <c r="E7" s="32" t="s">
        <v>5</v>
      </c>
      <c r="F7" s="32" t="s">
        <v>6</v>
      </c>
      <c r="G7" s="63"/>
    </row>
    <row r="8" spans="1:7" x14ac:dyDescent="0.25">
      <c r="A8" s="25" t="s">
        <v>94</v>
      </c>
      <c r="B8" s="45">
        <v>38099791</v>
      </c>
      <c r="C8" s="45">
        <v>0</v>
      </c>
      <c r="D8" s="45">
        <v>38099791</v>
      </c>
      <c r="E8" s="45">
        <v>6799271.4100000011</v>
      </c>
      <c r="F8" s="45">
        <v>6799271.4100000011</v>
      </c>
      <c r="G8" s="45">
        <v>31300519.589999996</v>
      </c>
    </row>
    <row r="9" spans="1:7" s="20" customFormat="1" x14ac:dyDescent="0.25">
      <c r="A9" s="46" t="s">
        <v>95</v>
      </c>
      <c r="B9" s="2">
        <v>8168356.7000000002</v>
      </c>
      <c r="C9" s="2">
        <v>0</v>
      </c>
      <c r="D9" s="2">
        <v>8168356.7000000002</v>
      </c>
      <c r="E9" s="2">
        <v>1429179.87</v>
      </c>
      <c r="F9" s="2">
        <v>1429179.87</v>
      </c>
      <c r="G9" s="3">
        <v>6739176.8300000001</v>
      </c>
    </row>
    <row r="10" spans="1:7" s="20" customFormat="1" x14ac:dyDescent="0.25">
      <c r="A10" s="46" t="s">
        <v>96</v>
      </c>
      <c r="B10" s="2">
        <v>9842048.5800000001</v>
      </c>
      <c r="C10" s="2">
        <v>0</v>
      </c>
      <c r="D10" s="2">
        <v>9842048.5800000001</v>
      </c>
      <c r="E10" s="2">
        <v>1941671.53</v>
      </c>
      <c r="F10" s="2">
        <v>1941671.53</v>
      </c>
      <c r="G10" s="3">
        <v>7900377.0499999998</v>
      </c>
    </row>
    <row r="11" spans="1:7" s="20" customFormat="1" x14ac:dyDescent="0.25">
      <c r="A11" s="46" t="s">
        <v>97</v>
      </c>
      <c r="B11" s="2">
        <v>5374100.21</v>
      </c>
      <c r="C11" s="2">
        <v>0</v>
      </c>
      <c r="D11" s="2">
        <v>5374100.21</v>
      </c>
      <c r="E11" s="2">
        <v>857596.61</v>
      </c>
      <c r="F11" s="2">
        <v>857596.61</v>
      </c>
      <c r="G11" s="3">
        <v>4516503.5999999996</v>
      </c>
    </row>
    <row r="12" spans="1:7" s="20" customFormat="1" x14ac:dyDescent="0.25">
      <c r="A12" s="46" t="s">
        <v>98</v>
      </c>
      <c r="B12" s="2">
        <v>12715285.51</v>
      </c>
      <c r="C12" s="2">
        <v>0</v>
      </c>
      <c r="D12" s="2">
        <v>12715285.51</v>
      </c>
      <c r="E12" s="2">
        <v>2293198.79</v>
      </c>
      <c r="F12" s="2">
        <v>2293198.79</v>
      </c>
      <c r="G12" s="3">
        <v>10422086.719999999</v>
      </c>
    </row>
    <row r="13" spans="1:7" s="20" customFormat="1" x14ac:dyDescent="0.25">
      <c r="A13" s="46" t="s">
        <v>99</v>
      </c>
      <c r="B13" s="2">
        <v>2000000</v>
      </c>
      <c r="C13" s="2">
        <v>0</v>
      </c>
      <c r="D13" s="2">
        <v>2000000</v>
      </c>
      <c r="E13" s="2">
        <v>277624.61</v>
      </c>
      <c r="F13" s="2">
        <v>277624.61</v>
      </c>
      <c r="G13" s="3">
        <v>1722375.3900000001</v>
      </c>
    </row>
    <row r="14" spans="1:7" x14ac:dyDescent="0.25">
      <c r="A14" s="21" t="s">
        <v>3</v>
      </c>
      <c r="B14" s="1"/>
      <c r="C14" s="1"/>
      <c r="D14" s="1"/>
      <c r="E14" s="1"/>
      <c r="F14" s="1"/>
      <c r="G14" s="1"/>
    </row>
    <row r="15" spans="1:7" s="20" customFormat="1" x14ac:dyDescent="0.25">
      <c r="A15" s="4" t="s">
        <v>100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s="20" customFormat="1" x14ac:dyDescent="0.25">
      <c r="A16" s="46" t="s">
        <v>95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s="20" customFormat="1" x14ac:dyDescent="0.25">
      <c r="A17" s="46" t="s">
        <v>96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s="20" customFormat="1" x14ac:dyDescent="0.25">
      <c r="A18" s="46" t="s">
        <v>97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s="20" customFormat="1" x14ac:dyDescent="0.25">
      <c r="A19" s="46" t="s">
        <v>98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s="20" customFormat="1" x14ac:dyDescent="0.25">
      <c r="A20" s="46" t="s">
        <v>99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21" t="s">
        <v>3</v>
      </c>
      <c r="B21" s="1"/>
      <c r="C21" s="1"/>
      <c r="D21" s="1"/>
      <c r="E21" s="1"/>
      <c r="F21" s="1"/>
      <c r="G21" s="1"/>
    </row>
    <row r="22" spans="1:7" x14ac:dyDescent="0.25">
      <c r="A22" s="4" t="s">
        <v>92</v>
      </c>
      <c r="B22" s="5">
        <v>38099791</v>
      </c>
      <c r="C22" s="5">
        <v>0</v>
      </c>
      <c r="D22" s="5">
        <v>38099791</v>
      </c>
      <c r="E22" s="5">
        <v>6799271.4100000011</v>
      </c>
      <c r="F22" s="5">
        <v>6799271.4100000011</v>
      </c>
      <c r="G22" s="5">
        <v>31300519.589999996</v>
      </c>
    </row>
    <row r="23" spans="1:7" x14ac:dyDescent="0.25">
      <c r="A23" s="23"/>
      <c r="B23" s="7"/>
      <c r="C23" s="7"/>
      <c r="D23" s="7"/>
      <c r="E23" s="7"/>
      <c r="F23" s="7"/>
      <c r="G23" s="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2" xr:uid="{2EC98CEF-D5EB-4634-AEAF-B6EA629D6EE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3BFA-DF02-42C8-8300-495C1652ACCD}">
  <dimension ref="A1:XFC78"/>
  <sheetViews>
    <sheetView workbookViewId="0">
      <selection activeCell="A18" sqref="A18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101</v>
      </c>
      <c r="B2" s="12"/>
      <c r="C2" s="12"/>
      <c r="D2" s="12"/>
      <c r="E2" s="12"/>
      <c r="F2" s="12"/>
      <c r="G2" s="13"/>
    </row>
    <row r="3" spans="1:7" ht="15" x14ac:dyDescent="0.25">
      <c r="A3" s="11" t="s">
        <v>102</v>
      </c>
      <c r="B3" s="12"/>
      <c r="C3" s="12"/>
      <c r="D3" s="12"/>
      <c r="E3" s="12"/>
      <c r="F3" s="12"/>
      <c r="G3" s="13"/>
    </row>
    <row r="4" spans="1:7" ht="15" x14ac:dyDescent="0.25">
      <c r="A4" s="14" t="s">
        <v>4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12" t="s">
        <v>1</v>
      </c>
      <c r="B6" s="17" t="s">
        <v>11</v>
      </c>
      <c r="C6" s="18"/>
      <c r="D6" s="18"/>
      <c r="E6" s="18"/>
      <c r="F6" s="19"/>
      <c r="G6" s="62" t="s">
        <v>103</v>
      </c>
    </row>
    <row r="7" spans="1:7" ht="30.75" customHeight="1" x14ac:dyDescent="0.25">
      <c r="A7" s="12"/>
      <c r="B7" s="32" t="s">
        <v>13</v>
      </c>
      <c r="C7" s="22" t="s">
        <v>104</v>
      </c>
      <c r="D7" s="32" t="s">
        <v>15</v>
      </c>
      <c r="E7" s="32" t="s">
        <v>5</v>
      </c>
      <c r="F7" s="67" t="s">
        <v>6</v>
      </c>
      <c r="G7" s="63"/>
    </row>
    <row r="8" spans="1:7" ht="15" x14ac:dyDescent="0.25">
      <c r="A8" s="25" t="s">
        <v>105</v>
      </c>
      <c r="B8" s="48">
        <v>38099791</v>
      </c>
      <c r="C8" s="48">
        <v>0</v>
      </c>
      <c r="D8" s="48">
        <v>38099791</v>
      </c>
      <c r="E8" s="48">
        <v>6799271.4100000001</v>
      </c>
      <c r="F8" s="48">
        <v>6799271.4100000001</v>
      </c>
      <c r="G8" s="48">
        <v>31300519.59</v>
      </c>
    </row>
    <row r="9" spans="1:7" ht="15" x14ac:dyDescent="0.25">
      <c r="A9" s="24" t="s">
        <v>106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7" ht="15" x14ac:dyDescent="0.25">
      <c r="A10" s="26" t="s">
        <v>107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ht="15" x14ac:dyDescent="0.25">
      <c r="A11" s="26" t="s">
        <v>108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ht="15" x14ac:dyDescent="0.25">
      <c r="A12" s="26" t="s">
        <v>109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ht="15" x14ac:dyDescent="0.25">
      <c r="A13" s="26" t="s">
        <v>110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ht="15" x14ac:dyDescent="0.25">
      <c r="A14" s="26" t="s">
        <v>111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ht="15" x14ac:dyDescent="0.25">
      <c r="A15" s="26" t="s">
        <v>112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ht="15" x14ac:dyDescent="0.25">
      <c r="A16" s="26" t="s">
        <v>113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ht="15" x14ac:dyDescent="0.25">
      <c r="A17" s="26" t="s">
        <v>114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5" x14ac:dyDescent="0.25">
      <c r="A18" s="24" t="s">
        <v>115</v>
      </c>
      <c r="B18" s="49">
        <v>38099791</v>
      </c>
      <c r="C18" s="49">
        <v>0</v>
      </c>
      <c r="D18" s="49">
        <v>38099791</v>
      </c>
      <c r="E18" s="49">
        <v>6799271.4100000001</v>
      </c>
      <c r="F18" s="49">
        <v>6799271.4100000001</v>
      </c>
      <c r="G18" s="49">
        <v>31300519.59</v>
      </c>
    </row>
    <row r="19" spans="1:7" ht="15" x14ac:dyDescent="0.25">
      <c r="A19" s="26" t="s">
        <v>116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50">
        <v>0</v>
      </c>
    </row>
    <row r="20" spans="1:7" ht="15" x14ac:dyDescent="0.25">
      <c r="A20" s="26" t="s">
        <v>117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50">
        <v>0</v>
      </c>
    </row>
    <row r="21" spans="1:7" ht="15" x14ac:dyDescent="0.25">
      <c r="A21" s="26" t="s">
        <v>118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50">
        <v>0</v>
      </c>
    </row>
    <row r="22" spans="1:7" ht="15" x14ac:dyDescent="0.25">
      <c r="A22" s="26" t="s">
        <v>119</v>
      </c>
      <c r="B22" s="49">
        <v>38099791</v>
      </c>
      <c r="C22" s="49">
        <v>0</v>
      </c>
      <c r="D22" s="49">
        <v>38099791</v>
      </c>
      <c r="E22" s="49">
        <v>6799271.4100000001</v>
      </c>
      <c r="F22" s="49">
        <v>6799271.4100000001</v>
      </c>
      <c r="G22" s="50">
        <v>31300519.59</v>
      </c>
    </row>
    <row r="23" spans="1:7" ht="15" x14ac:dyDescent="0.25">
      <c r="A23" s="26" t="s">
        <v>120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50">
        <v>0</v>
      </c>
    </row>
    <row r="24" spans="1:7" ht="15" x14ac:dyDescent="0.25">
      <c r="A24" s="26" t="s">
        <v>121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50">
        <v>0</v>
      </c>
    </row>
    <row r="25" spans="1:7" ht="15" x14ac:dyDescent="0.25">
      <c r="A25" s="26" t="s">
        <v>122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50">
        <v>0</v>
      </c>
    </row>
    <row r="26" spans="1:7" ht="15" x14ac:dyDescent="0.25">
      <c r="A26" s="24" t="s">
        <v>123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ht="15" x14ac:dyDescent="0.25">
      <c r="A27" s="27" t="s">
        <v>124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50">
        <v>0</v>
      </c>
    </row>
    <row r="28" spans="1:7" ht="15" x14ac:dyDescent="0.25">
      <c r="A28" s="26" t="s">
        <v>125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50">
        <v>0</v>
      </c>
    </row>
    <row r="29" spans="1:7" ht="15" x14ac:dyDescent="0.25">
      <c r="A29" s="26" t="s">
        <v>126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50">
        <v>0</v>
      </c>
    </row>
    <row r="30" spans="1:7" ht="15" x14ac:dyDescent="0.25">
      <c r="A30" s="26" t="s">
        <v>127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50">
        <v>0</v>
      </c>
    </row>
    <row r="31" spans="1:7" ht="15" x14ac:dyDescent="0.25">
      <c r="A31" s="26" t="s">
        <v>128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50">
        <v>0</v>
      </c>
    </row>
    <row r="32" spans="1:7" ht="15" x14ac:dyDescent="0.25">
      <c r="A32" s="26" t="s">
        <v>129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50">
        <v>0</v>
      </c>
    </row>
    <row r="33" spans="1:7" ht="15" x14ac:dyDescent="0.25">
      <c r="A33" s="26" t="s">
        <v>130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50">
        <v>0</v>
      </c>
    </row>
    <row r="34" spans="1:7" ht="15" x14ac:dyDescent="0.25">
      <c r="A34" s="26" t="s">
        <v>131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50">
        <v>0</v>
      </c>
    </row>
    <row r="35" spans="1:7" ht="15" x14ac:dyDescent="0.25">
      <c r="A35" s="26" t="s">
        <v>132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50">
        <v>0</v>
      </c>
    </row>
    <row r="36" spans="1:7" ht="30" x14ac:dyDescent="0.25">
      <c r="A36" s="51" t="s">
        <v>133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5" x14ac:dyDescent="0.25">
      <c r="A37" s="27" t="s">
        <v>134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50">
        <v>0</v>
      </c>
    </row>
    <row r="38" spans="1:7" ht="30" x14ac:dyDescent="0.25">
      <c r="A38" s="27" t="s">
        <v>135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ht="15" x14ac:dyDescent="0.25">
      <c r="A39" s="27" t="s">
        <v>136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ht="15" x14ac:dyDescent="0.25">
      <c r="A40" s="27" t="s">
        <v>137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ht="15" x14ac:dyDescent="0.25">
      <c r="A41" s="27"/>
      <c r="B41" s="50"/>
      <c r="C41" s="50"/>
      <c r="D41" s="50"/>
      <c r="E41" s="50"/>
      <c r="F41" s="50"/>
      <c r="G41" s="50"/>
    </row>
    <row r="42" spans="1:7" ht="15" x14ac:dyDescent="0.25">
      <c r="A42" s="4" t="s">
        <v>138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</row>
    <row r="43" spans="1:7" ht="15" x14ac:dyDescent="0.25">
      <c r="A43" s="24" t="s">
        <v>139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ht="15" x14ac:dyDescent="0.25">
      <c r="A44" s="27" t="s">
        <v>107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</row>
    <row r="45" spans="1:7" ht="15" x14ac:dyDescent="0.25">
      <c r="A45" s="27" t="s">
        <v>108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</row>
    <row r="46" spans="1:7" ht="15" x14ac:dyDescent="0.25">
      <c r="A46" s="27" t="s">
        <v>109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7" ht="15" x14ac:dyDescent="0.25">
      <c r="A47" s="27" t="s">
        <v>110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ht="15" x14ac:dyDescent="0.25">
      <c r="A48" s="27" t="s">
        <v>111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15" x14ac:dyDescent="0.25">
      <c r="A49" s="27" t="s">
        <v>112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ht="15" x14ac:dyDescent="0.25">
      <c r="A50" s="27" t="s">
        <v>113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ht="15" x14ac:dyDescent="0.25">
      <c r="A51" s="27" t="s">
        <v>114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ht="15" x14ac:dyDescent="0.25">
      <c r="A52" s="24" t="s">
        <v>115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ht="15" x14ac:dyDescent="0.25">
      <c r="A53" s="27" t="s">
        <v>116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50">
        <v>0</v>
      </c>
    </row>
    <row r="54" spans="1:7" ht="15" x14ac:dyDescent="0.25">
      <c r="A54" s="27" t="s">
        <v>117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50">
        <v>0</v>
      </c>
    </row>
    <row r="55" spans="1:7" ht="15" x14ac:dyDescent="0.25">
      <c r="A55" s="27" t="s">
        <v>118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50">
        <v>0</v>
      </c>
    </row>
    <row r="56" spans="1:7" ht="15" x14ac:dyDescent="0.25">
      <c r="A56" s="28" t="s">
        <v>119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50">
        <v>0</v>
      </c>
    </row>
    <row r="57" spans="1:7" ht="15" x14ac:dyDescent="0.25">
      <c r="A57" s="27" t="s">
        <v>120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50">
        <v>0</v>
      </c>
    </row>
    <row r="58" spans="1:7" ht="15" x14ac:dyDescent="0.25">
      <c r="A58" s="27" t="s">
        <v>121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50">
        <v>0</v>
      </c>
    </row>
    <row r="59" spans="1:7" ht="15" x14ac:dyDescent="0.25">
      <c r="A59" s="27" t="s">
        <v>122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50">
        <v>0</v>
      </c>
    </row>
    <row r="60" spans="1:7" ht="15" x14ac:dyDescent="0.25">
      <c r="A60" s="24" t="s">
        <v>123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ht="15" x14ac:dyDescent="0.25">
      <c r="A61" s="27" t="s">
        <v>124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50">
        <v>0</v>
      </c>
    </row>
    <row r="62" spans="1:7" ht="15" x14ac:dyDescent="0.25">
      <c r="A62" s="27" t="s">
        <v>125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50">
        <v>0</v>
      </c>
    </row>
    <row r="63" spans="1:7" ht="15" x14ac:dyDescent="0.25">
      <c r="A63" s="27" t="s">
        <v>126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50">
        <v>0</v>
      </c>
    </row>
    <row r="64" spans="1:7" ht="15" x14ac:dyDescent="0.25">
      <c r="A64" s="27" t="s">
        <v>127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50">
        <v>0</v>
      </c>
    </row>
    <row r="65" spans="1:8" ht="15" x14ac:dyDescent="0.25">
      <c r="A65" s="27" t="s">
        <v>128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50">
        <v>0</v>
      </c>
    </row>
    <row r="66" spans="1:8" ht="15" x14ac:dyDescent="0.25">
      <c r="A66" s="27" t="s">
        <v>129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50">
        <v>0</v>
      </c>
    </row>
    <row r="67" spans="1:8" ht="15" x14ac:dyDescent="0.25">
      <c r="A67" s="27" t="s">
        <v>130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50">
        <v>0</v>
      </c>
    </row>
    <row r="68" spans="1:8" ht="15" x14ac:dyDescent="0.25">
      <c r="A68" s="27" t="s">
        <v>131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50">
        <v>0</v>
      </c>
    </row>
    <row r="69" spans="1:8" ht="15" x14ac:dyDescent="0.25">
      <c r="A69" s="27" t="s">
        <v>132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50">
        <v>0</v>
      </c>
    </row>
    <row r="70" spans="1:8" ht="15" x14ac:dyDescent="0.25">
      <c r="A70" s="51" t="s">
        <v>140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</row>
    <row r="71" spans="1:8" ht="15" x14ac:dyDescent="0.25">
      <c r="A71" s="27" t="s">
        <v>134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50">
        <v>0</v>
      </c>
    </row>
    <row r="72" spans="1:8" ht="30" x14ac:dyDescent="0.25">
      <c r="A72" s="27" t="s">
        <v>135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50">
        <v>0</v>
      </c>
    </row>
    <row r="73" spans="1:8" ht="15" x14ac:dyDescent="0.25">
      <c r="A73" s="27" t="s">
        <v>136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50">
        <v>0</v>
      </c>
    </row>
    <row r="74" spans="1:8" ht="15" x14ac:dyDescent="0.25">
      <c r="A74" s="27" t="s">
        <v>137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50">
        <v>0</v>
      </c>
    </row>
    <row r="75" spans="1:8" ht="15" x14ac:dyDescent="0.25">
      <c r="A75" s="1"/>
      <c r="B75" s="54"/>
      <c r="C75" s="54"/>
      <c r="D75" s="54"/>
      <c r="E75" s="54"/>
      <c r="F75" s="54"/>
      <c r="G75" s="54"/>
    </row>
    <row r="76" spans="1:8" ht="15" x14ac:dyDescent="0.25">
      <c r="A76" s="4" t="s">
        <v>92</v>
      </c>
      <c r="B76" s="52">
        <v>38099791</v>
      </c>
      <c r="C76" s="52">
        <v>0</v>
      </c>
      <c r="D76" s="52">
        <v>38099791</v>
      </c>
      <c r="E76" s="52">
        <v>6799271.4100000001</v>
      </c>
      <c r="F76" s="52">
        <v>6799271.4100000001</v>
      </c>
      <c r="G76" s="52">
        <v>31300519.59</v>
      </c>
    </row>
    <row r="77" spans="1:8" ht="15" x14ac:dyDescent="0.25">
      <c r="A77" s="23"/>
      <c r="B77" s="55"/>
      <c r="C77" s="55"/>
      <c r="D77" s="55"/>
      <c r="E77" s="55"/>
      <c r="F77" s="55"/>
      <c r="G77" s="55"/>
      <c r="H77" s="44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88BFCFD8-C670-4935-8304-77939E874FE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74973-07CE-4FE9-BFF0-8687ED366BFB}">
  <dimension ref="A1:G34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111.85546875" customWidth="1"/>
    <col min="2" max="6" width="20.7109375" style="61" customWidth="1"/>
    <col min="7" max="7" width="17.5703125" style="61" customWidth="1"/>
    <col min="8" max="16384" width="10.8554687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4" t="s">
        <v>9</v>
      </c>
      <c r="B2" s="15"/>
      <c r="C2" s="15"/>
      <c r="D2" s="15"/>
      <c r="E2" s="15"/>
      <c r="F2" s="15"/>
      <c r="G2" s="16"/>
    </row>
    <row r="3" spans="1:7" ht="15" x14ac:dyDescent="0.25">
      <c r="A3" s="14" t="s">
        <v>141</v>
      </c>
      <c r="B3" s="15"/>
      <c r="C3" s="15"/>
      <c r="D3" s="15"/>
      <c r="E3" s="15"/>
      <c r="F3" s="15"/>
      <c r="G3" s="16"/>
    </row>
    <row r="4" spans="1:7" ht="15" x14ac:dyDescent="0.25">
      <c r="A4" s="14" t="s">
        <v>4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29" t="s">
        <v>142</v>
      </c>
      <c r="B6" s="63" t="s">
        <v>11</v>
      </c>
      <c r="C6" s="63"/>
      <c r="D6" s="63"/>
      <c r="E6" s="63"/>
      <c r="F6" s="63"/>
      <c r="G6" s="63" t="s">
        <v>12</v>
      </c>
    </row>
    <row r="7" spans="1:7" ht="30" x14ac:dyDescent="0.25">
      <c r="A7" s="31"/>
      <c r="B7" s="22" t="s">
        <v>13</v>
      </c>
      <c r="C7" s="68" t="s">
        <v>104</v>
      </c>
      <c r="D7" s="68" t="s">
        <v>8</v>
      </c>
      <c r="E7" s="68" t="s">
        <v>5</v>
      </c>
      <c r="F7" s="68" t="s">
        <v>6</v>
      </c>
      <c r="G7" s="69"/>
    </row>
    <row r="8" spans="1:7" ht="15" x14ac:dyDescent="0.25">
      <c r="A8" s="25" t="s">
        <v>143</v>
      </c>
      <c r="B8" s="56">
        <v>20300593.210000001</v>
      </c>
      <c r="C8" s="56">
        <v>0</v>
      </c>
      <c r="D8" s="56">
        <v>20300593.210000001</v>
      </c>
      <c r="E8" s="56">
        <v>3678237.0600000005</v>
      </c>
      <c r="F8" s="56">
        <v>3678237.0600000005</v>
      </c>
      <c r="G8" s="56">
        <v>16622356.15</v>
      </c>
    </row>
    <row r="9" spans="1:7" ht="15" x14ac:dyDescent="0.25">
      <c r="A9" s="24" t="s">
        <v>144</v>
      </c>
      <c r="B9" s="57">
        <v>20300593.210000001</v>
      </c>
      <c r="C9" s="57">
        <v>0</v>
      </c>
      <c r="D9" s="57">
        <v>20300593.210000001</v>
      </c>
      <c r="E9" s="57">
        <v>3678237.0600000005</v>
      </c>
      <c r="F9" s="57">
        <v>3678237.0600000005</v>
      </c>
      <c r="G9" s="57">
        <v>16622356.15</v>
      </c>
    </row>
    <row r="10" spans="1:7" ht="15" x14ac:dyDescent="0.25">
      <c r="A10" s="24" t="s">
        <v>145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15" x14ac:dyDescent="0.25">
      <c r="A11" s="24" t="s">
        <v>146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15" x14ac:dyDescent="0.25">
      <c r="A12" s="26" t="s">
        <v>147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ht="15" x14ac:dyDescent="0.25">
      <c r="A13" s="26" t="s">
        <v>148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15" x14ac:dyDescent="0.25">
      <c r="A14" s="24" t="s">
        <v>149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15" x14ac:dyDescent="0.25">
      <c r="A15" s="51" t="s">
        <v>150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ht="15" x14ac:dyDescent="0.25">
      <c r="A16" s="26" t="s">
        <v>151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ht="15" x14ac:dyDescent="0.25">
      <c r="A17" s="26" t="s">
        <v>152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ht="15" x14ac:dyDescent="0.25">
      <c r="A18" s="24" t="s">
        <v>153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ht="15" x14ac:dyDescent="0.25">
      <c r="A19" s="1"/>
      <c r="B19" s="58"/>
      <c r="C19" s="58"/>
      <c r="D19" s="58"/>
      <c r="E19" s="58"/>
      <c r="F19" s="58"/>
      <c r="G19" s="58"/>
    </row>
    <row r="20" spans="1:7" s="20" customFormat="1" ht="15" x14ac:dyDescent="0.25">
      <c r="A20" s="59" t="s">
        <v>154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s="20" customFormat="1" ht="15" x14ac:dyDescent="0.25">
      <c r="A21" s="24" t="s">
        <v>144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s="20" customFormat="1" ht="15" x14ac:dyDescent="0.25">
      <c r="A22" s="24" t="s">
        <v>145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s="20" customFormat="1" ht="15" x14ac:dyDescent="0.25">
      <c r="A23" s="24" t="s">
        <v>146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s="20" customFormat="1" ht="15" x14ac:dyDescent="0.25">
      <c r="A24" s="26" t="s">
        <v>147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s="20" customFormat="1" ht="15" x14ac:dyDescent="0.25">
      <c r="A25" s="26" t="s">
        <v>148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s="20" customFormat="1" ht="15" x14ac:dyDescent="0.25">
      <c r="A26" s="24" t="s">
        <v>149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s="20" customFormat="1" ht="15" x14ac:dyDescent="0.25">
      <c r="A27" s="51" t="s">
        <v>150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s="20" customFormat="1" ht="15" x14ac:dyDescent="0.25">
      <c r="A28" s="26" t="s">
        <v>151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s="20" customFormat="1" ht="15" x14ac:dyDescent="0.25">
      <c r="A29" s="26" t="s">
        <v>152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s="20" customFormat="1" ht="15" x14ac:dyDescent="0.25">
      <c r="A30" s="24" t="s">
        <v>153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ht="15" x14ac:dyDescent="0.25">
      <c r="A31" s="1"/>
      <c r="B31" s="58"/>
      <c r="C31" s="58"/>
      <c r="D31" s="58"/>
      <c r="E31" s="58"/>
      <c r="F31" s="58"/>
      <c r="G31" s="58"/>
    </row>
    <row r="32" spans="1:7" ht="15" x14ac:dyDescent="0.25">
      <c r="A32" s="4" t="s">
        <v>155</v>
      </c>
      <c r="B32" s="56">
        <v>20300593.210000001</v>
      </c>
      <c r="C32" s="56">
        <v>0</v>
      </c>
      <c r="D32" s="56">
        <v>20300593.210000001</v>
      </c>
      <c r="E32" s="56">
        <v>3678237.0600000005</v>
      </c>
      <c r="F32" s="56">
        <v>3678237.0600000005</v>
      </c>
      <c r="G32" s="56">
        <v>16622356.15</v>
      </c>
    </row>
    <row r="33" spans="1:7" ht="15" x14ac:dyDescent="0.25">
      <c r="A33" s="7"/>
      <c r="B33" s="60"/>
      <c r="C33" s="60"/>
      <c r="D33" s="60"/>
      <c r="E33" s="60"/>
      <c r="F33" s="60"/>
      <c r="G33" s="60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FA0D494A-CF32-4213-A7C4-D4918AF739F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2019-04-24T15:56:12Z</dcterms:created>
  <dcterms:modified xsi:type="dcterms:W3CDTF">2019-04-24T16:22:41Z</dcterms:modified>
</cp:coreProperties>
</file>