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TURISMO L\"/>
    </mc:Choice>
  </mc:AlternateContent>
  <xr:revisionPtr revIDLastSave="0" documentId="8_{A8C378B7-E7F5-4C7A-9379-95A23F213330}" xr6:coauthVersionLast="34" xr6:coauthVersionMax="34" xr10:uidLastSave="{00000000-0000-0000-0000-000000000000}"/>
  <bookViews>
    <workbookView xWindow="0" yWindow="0" windowWidth="24000" windowHeight="8025" xr2:uid="{00000000-000D-0000-FFFF-FFFF00000000}"/>
  </bookViews>
  <sheets>
    <sheet name="EAI" sheetId="4" r:id="rId1"/>
  </sheets>
  <definedNames>
    <definedName name="_xlnm._FilterDatabase" localSheetId="0" hidden="1">EAI!$A$3:$H$4</definedName>
  </definedNames>
  <calcPr calcId="162913"/>
  <fileRecoveryPr autoRecover="0"/>
</workbook>
</file>

<file path=xl/calcChain.xml><?xml version="1.0" encoding="utf-8"?>
<calcChain xmlns="http://schemas.openxmlformats.org/spreadsheetml/2006/main">
  <c r="H9" i="4" l="1"/>
  <c r="H10" i="4"/>
  <c r="G40" i="4" l="1"/>
  <c r="E40" i="4"/>
  <c r="H40" i="4"/>
  <c r="F40" i="4"/>
  <c r="D40" i="4"/>
  <c r="C40" i="4"/>
</calcChain>
</file>

<file path=xl/sharedStrings.xml><?xml version="1.0" encoding="utf-8"?>
<sst xmlns="http://schemas.openxmlformats.org/spreadsheetml/2006/main" count="68" uniqueCount="35">
  <si>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</si>
  <si>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</si>
  <si>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</si>
  <si>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</si>
  <si>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</si>
  <si>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</si>
  <si>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</si>
  <si>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</si>
  <si>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</si>
  <si>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</si>
  <si>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</si>
  <si>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</si>
  <si>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</si>
  <si>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</si>
  <si>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</si>
  <si>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</si>
  <si>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</si>
  <si>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</si>
  <si>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</si>
  <si>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</si>
  <si>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</si>
  <si>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</si>
  <si>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</si>
  <si>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</si>
  <si>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</si>
  <si>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</si>
  <si>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</si>
  <si>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</si>
  <si>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</si>
  <si>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</si>
  <si>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</si>
  <si>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</si>
  <si>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</si>
  <si>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CONSEJO DE TURISMO DE CELAYA, GTO.
ESTADO ANALITICO DE INGRESOS POR  RUBRO                                                                                                                                                                                                                                                                                                                                             DEL 1 DE ENERO AL 30 DE SEPTIEMBRE DE 2018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</si>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</sst>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gradientFill degree="135">
        <stop position="0">
          <color theme="4" tint="-0.49803155613879818"/>
        </stop>
        <stop position="0.5">
          <color theme="4" tint="-0.25098422193060094"/>
        </stop>
        <stop position="1">
          <color theme="4" tint="-0.49803155613879818"/>
        </stop>
      </gradient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0" fontId="3" fillId="0" borderId="2" xfId="8" applyFont="1" applyFill="1" applyBorder="1" applyAlignment="1" applyProtection="1">
      <alignment horizontal="justify" vertical="top" wrapText="1"/>
      <protection locked="0"/>
    </xf>
    <xf numFmtId="0" fontId="9" fillId="0" borderId="10" xfId="8" applyFont="1" applyFill="1" applyBorder="1" applyAlignment="1" applyProtection="1">
      <alignment horizontal="left" vertical="top" indent="3"/>
      <protection locked="0"/>
    </xf>
    <xf numFmtId="0" fontId="3" fillId="0" borderId="4" xfId="8" quotePrefix="1" applyFont="1" applyFill="1" applyBorder="1" applyAlignment="1" applyProtection="1">
      <alignment horizontal="center" vertical="top"/>
      <protection locked="0"/>
    </xf>
    <xf numFmtId="0" fontId="3" fillId="0" borderId="1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2" xfId="8" applyFont="1" applyFill="1" applyBorder="1" applyAlignment="1" applyProtection="1">
      <alignment horizontal="justify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indent="2"/>
    </xf>
    <xf numFmtId="0" fontId="3" fillId="0" borderId="2" xfId="8" applyFont="1" applyFill="1" applyBorder="1" applyAlignment="1" applyProtection="1">
      <alignment horizontal="left" vertical="top" wrapText="1" indent="2"/>
      <protection locked="0"/>
    </xf>
    <xf numFmtId="0" fontId="9" fillId="0" borderId="5" xfId="8" applyFont="1" applyFill="1" applyBorder="1" applyAlignment="1" applyProtection="1">
      <alignment vertical="top"/>
    </xf>
    <xf numFmtId="0" fontId="9" fillId="0" borderId="2" xfId="8" applyFont="1" applyFill="1" applyBorder="1" applyAlignment="1" applyProtection="1">
      <alignment vertical="top"/>
    </xf>
    <xf numFmtId="0" fontId="9" fillId="0" borderId="10" xfId="8" applyFont="1" applyFill="1" applyBorder="1" applyAlignment="1" applyProtection="1">
      <alignment horizontal="center" vertical="top" wrapText="1"/>
    </xf>
    <xf numFmtId="0" fontId="10" fillId="2" borderId="7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43" fontId="3" fillId="0" borderId="1" xfId="18" applyFont="1" applyFill="1" applyBorder="1" applyAlignment="1" applyProtection="1">
      <alignment vertical="top"/>
      <protection locked="0"/>
    </xf>
    <xf numFmtId="43" fontId="3" fillId="0" borderId="12" xfId="18" applyFont="1" applyFill="1" applyBorder="1" applyAlignment="1" applyProtection="1">
      <alignment vertical="top"/>
      <protection locked="0"/>
    </xf>
    <xf numFmtId="43" fontId="3" fillId="0" borderId="2" xfId="18" applyFont="1" applyFill="1" applyBorder="1" applyAlignment="1" applyProtection="1">
      <alignment vertical="top"/>
      <protection locked="0"/>
    </xf>
    <xf numFmtId="43" fontId="3" fillId="0" borderId="14" xfId="18" applyFont="1" applyFill="1" applyBorder="1" applyAlignment="1" applyProtection="1">
      <alignment vertical="top"/>
      <protection locked="0"/>
    </xf>
    <xf numFmtId="43" fontId="3" fillId="0" borderId="3" xfId="18" applyFont="1" applyFill="1" applyBorder="1" applyAlignment="1" applyProtection="1">
      <alignment vertical="top"/>
      <protection locked="0"/>
    </xf>
    <xf numFmtId="43" fontId="3" fillId="0" borderId="13" xfId="18" applyFont="1" applyFill="1" applyBorder="1" applyAlignment="1" applyProtection="1">
      <alignment vertical="top"/>
      <protection locked="0"/>
    </xf>
    <xf numFmtId="43" fontId="8" fillId="0" borderId="10" xfId="18" applyFont="1" applyFill="1" applyBorder="1" applyAlignment="1" applyProtection="1">
      <alignment vertical="top"/>
      <protection locked="0"/>
    </xf>
    <xf numFmtId="43" fontId="8" fillId="0" borderId="7" xfId="18" applyFont="1" applyFill="1" applyBorder="1" applyAlignment="1" applyProtection="1">
      <alignment vertical="top"/>
      <protection locked="0"/>
    </xf>
    <xf numFmtId="43" fontId="8" fillId="0" borderId="9" xfId="18" applyFont="1" applyFill="1" applyBorder="1" applyAlignment="1" applyProtection="1">
      <alignment vertical="top"/>
      <protection locked="0"/>
    </xf>
    <xf numFmtId="43" fontId="8" fillId="0" borderId="12" xfId="18" applyFont="1" applyFill="1" applyBorder="1" applyAlignment="1" applyProtection="1">
      <alignment vertical="top"/>
      <protection locked="0"/>
    </xf>
    <xf numFmtId="43" fontId="3" fillId="0" borderId="11" xfId="18" applyFont="1" applyFill="1" applyBorder="1" applyAlignment="1" applyProtection="1">
      <alignment vertical="top"/>
      <protection locked="0"/>
    </xf>
    <xf numFmtId="43" fontId="6" fillId="0" borderId="8" xfId="18" applyFont="1" applyFill="1" applyBorder="1" applyAlignment="1" applyProtection="1">
      <alignment vertical="top"/>
      <protection locked="0"/>
    </xf>
    <xf numFmtId="43" fontId="6" fillId="0" borderId="9" xfId="18" applyFont="1" applyFill="1" applyBorder="1" applyAlignment="1" applyProtection="1">
      <alignment vertical="top"/>
      <protection locked="0"/>
    </xf>
    <xf numFmtId="43" fontId="9" fillId="0" borderId="1" xfId="18" applyFont="1" applyFill="1" applyBorder="1" applyAlignment="1" applyProtection="1">
      <alignment vertical="top"/>
      <protection locked="0"/>
    </xf>
    <xf numFmtId="43" fontId="9" fillId="0" borderId="12" xfId="18" applyFont="1" applyFill="1" applyBorder="1" applyAlignment="1" applyProtection="1">
      <alignment vertical="top"/>
      <protection locked="0"/>
    </xf>
    <xf numFmtId="43" fontId="8" fillId="0" borderId="2" xfId="18" applyFont="1" applyFill="1" applyBorder="1" applyAlignment="1" applyProtection="1">
      <alignment vertical="top"/>
      <protection locked="0"/>
    </xf>
    <xf numFmtId="43" fontId="8" fillId="0" borderId="14" xfId="18" applyFont="1" applyFill="1" applyBorder="1" applyAlignment="1" applyProtection="1">
      <alignment vertical="top"/>
      <protection locked="0"/>
    </xf>
    <xf numFmtId="43" fontId="9" fillId="0" borderId="14" xfId="18" applyFont="1" applyFill="1" applyBorder="1" applyAlignment="1" applyProtection="1">
      <alignment vertical="top"/>
      <protection locked="0"/>
    </xf>
    <xf numFmtId="43" fontId="9" fillId="0" borderId="2" xfId="18" applyFont="1" applyFill="1" applyBorder="1" applyAlignment="1" applyProtection="1">
      <alignment vertical="top"/>
      <protection locked="0"/>
    </xf>
    <xf numFmtId="43" fontId="8" fillId="0" borderId="11" xfId="18" applyFont="1" applyFill="1" applyBorder="1" applyAlignment="1" applyProtection="1">
      <alignment vertical="top"/>
      <protection locked="0"/>
    </xf>
    <xf numFmtId="43" fontId="9" fillId="0" borderId="8" xfId="18" applyFont="1" applyFill="1" applyBorder="1" applyAlignment="1" applyProtection="1">
      <alignment vertical="top"/>
      <protection locked="0"/>
    </xf>
    <xf numFmtId="43" fontId="9" fillId="0" borderId="10" xfId="18" applyFont="1" applyFill="1" applyBorder="1" applyAlignment="1" applyProtection="1">
      <alignment vertical="top"/>
      <protection locked="0"/>
    </xf>
    <xf numFmtId="43" fontId="8" fillId="0" borderId="13" xfId="18" applyFont="1" applyFill="1" applyBorder="1" applyAlignment="1" applyProtection="1">
      <alignment vertical="top"/>
      <protection locked="0"/>
    </xf>
    <xf numFmtId="0" fontId="10" fillId="3" borderId="0" xfId="8" applyFont="1" applyFill="1" applyBorder="1" applyAlignment="1" applyProtection="1">
      <alignment horizontal="center" vertical="center" wrapText="1"/>
      <protection locked="0"/>
    </xf>
    <xf numFmtId="0" fontId="10" fillId="3" borderId="8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6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2" borderId="8" xfId="0" applyFont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 applyProtection="1">
      <alignment horizontal="center" vertical="center" wrapText="1"/>
    </xf>
    <xf numFmtId="0" fontId="10" fillId="2" borderId="10" xfId="0" applyFont="1" applyFill="1" applyBorder="1" applyAlignment="1" applyProtection="1">
      <alignment horizontal="center" vertical="center" wrapText="1"/>
    </xf>
    <xf numFmtId="0" fontId="10" fillId="2" borderId="12" xfId="0" applyFont="1" applyFill="1" applyBorder="1" applyAlignment="1" applyProtection="1">
      <alignment horizontal="center" vertical="center" wrapText="1"/>
    </xf>
    <xf numFmtId="0" fontId="10" fillId="2" borderId="13" xfId="0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11" fillId="0" borderId="0" xfId="0" applyFont="1"/>
  </cellXfs>
  <cellStyles count="19">
    <cellStyle name="=C:\WINNT\SYSTEM32\COMMAND.COM" xfId="1" xr:uid="{00000000-0005-0000-0000-000000000000}"/>
    <cellStyle name="Euro" xfId="2" xr:uid="{00000000-0005-0000-0000-000001000000}"/>
    <cellStyle name="Millares" xfId="18" builtinId="3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28574</xdr:rowOff>
    </xdr:from>
    <xdr:to>
      <xdr:col>1</xdr:col>
      <xdr:colOff>609600</xdr:colOff>
      <xdr:row>0</xdr:row>
      <xdr:rowOff>628649</xdr:rowOff>
    </xdr:to>
    <xdr:pic>
      <xdr:nvPicPr>
        <xdr:cNvPr id="4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4"/>
          <a:ext cx="7143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2"/>
  <sheetViews>
    <sheetView showGridLines="0" tabSelected="1" zoomScaleNormal="100" workbookViewId="0">
      <selection activeCell="A52" sqref="A52"/>
    </sheetView>
  </sheetViews>
  <sheetFormatPr baseColWidth="10" defaultRowHeight="11.25" x14ac:dyDescent="0.2"/>
  <cols>
    <col min="1" max="1" width="1.83203125" style="2" customWidth="1"/>
    <col min="2" max="2" width="70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54.75" customHeight="1" x14ac:dyDescent="0.2">
      <c r="A1" s="51" t="s">
        <v>33</v>
      </c>
      <c r="B1" s="51"/>
      <c r="C1" s="51"/>
      <c r="D1" s="51"/>
      <c r="E1" s="51"/>
      <c r="F1" s="51"/>
      <c r="G1" s="51"/>
      <c r="H1" s="51"/>
    </row>
    <row r="2" spans="1:8" s="3" customFormat="1" x14ac:dyDescent="0.2">
      <c r="A2" s="55" t="s">
        <v>22</v>
      </c>
      <c r="B2" s="56"/>
      <c r="C2" s="52" t="s">
        <v>30</v>
      </c>
      <c r="D2" s="53"/>
      <c r="E2" s="53"/>
      <c r="F2" s="53"/>
      <c r="G2" s="54"/>
      <c r="H2" s="61" t="s">
        <v>27</v>
      </c>
    </row>
    <row r="3" spans="1:8" s="1" customFormat="1" ht="24.95" customHeight="1" x14ac:dyDescent="0.2">
      <c r="A3" s="57"/>
      <c r="B3" s="58"/>
      <c r="C3" s="27" t="s">
        <v>23</v>
      </c>
      <c r="D3" s="27" t="s">
        <v>28</v>
      </c>
      <c r="E3" s="27" t="s">
        <v>24</v>
      </c>
      <c r="F3" s="27" t="s">
        <v>25</v>
      </c>
      <c r="G3" s="27" t="s">
        <v>26</v>
      </c>
      <c r="H3" s="62"/>
    </row>
    <row r="4" spans="1:8" s="1" customFormat="1" x14ac:dyDescent="0.2">
      <c r="A4" s="59"/>
      <c r="B4" s="60"/>
      <c r="C4" s="27" t="s">
        <v>15</v>
      </c>
      <c r="D4" s="27" t="s">
        <v>16</v>
      </c>
      <c r="E4" s="27" t="s">
        <v>17</v>
      </c>
      <c r="F4" s="27" t="s">
        <v>18</v>
      </c>
      <c r="G4" s="27" t="s">
        <v>19</v>
      </c>
      <c r="H4" s="27" t="s">
        <v>20</v>
      </c>
    </row>
    <row r="5" spans="1:8" x14ac:dyDescent="0.2">
      <c r="A5" s="11" t="s">
        <v>0</v>
      </c>
      <c r="B5" s="12"/>
      <c r="C5" s="28">
        <v>0</v>
      </c>
      <c r="D5" s="29">
        <v>0</v>
      </c>
      <c r="E5" s="29">
        <v>0</v>
      </c>
      <c r="F5" s="29">
        <v>0</v>
      </c>
      <c r="G5" s="29">
        <v>0</v>
      </c>
      <c r="H5" s="29">
        <v>0</v>
      </c>
    </row>
    <row r="6" spans="1:8" x14ac:dyDescent="0.2">
      <c r="A6" s="11" t="s">
        <v>1</v>
      </c>
      <c r="B6" s="12"/>
      <c r="C6" s="30">
        <v>0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</row>
    <row r="7" spans="1:8" x14ac:dyDescent="0.2">
      <c r="A7" s="11" t="s">
        <v>2</v>
      </c>
      <c r="B7" s="12"/>
      <c r="C7" s="30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</row>
    <row r="8" spans="1:8" x14ac:dyDescent="0.2">
      <c r="A8" s="11" t="s">
        <v>3</v>
      </c>
      <c r="B8" s="12"/>
      <c r="C8" s="30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</row>
    <row r="9" spans="1:8" x14ac:dyDescent="0.2">
      <c r="A9" s="11" t="s">
        <v>4</v>
      </c>
      <c r="B9" s="12"/>
      <c r="C9" s="30">
        <v>0</v>
      </c>
      <c r="D9" s="31">
        <v>0</v>
      </c>
      <c r="E9" s="31">
        <v>0</v>
      </c>
      <c r="F9" s="31">
        <v>73.92</v>
      </c>
      <c r="G9" s="31">
        <v>73.92</v>
      </c>
      <c r="H9" s="31">
        <f>G9-C9</f>
        <v>73.92</v>
      </c>
    </row>
    <row r="10" spans="1:8" x14ac:dyDescent="0.2">
      <c r="A10" s="4">
        <v>51</v>
      </c>
      <c r="B10" s="13" t="s">
        <v>5</v>
      </c>
      <c r="C10" s="30">
        <v>0</v>
      </c>
      <c r="D10" s="31">
        <v>0</v>
      </c>
      <c r="E10" s="31">
        <v>0</v>
      </c>
      <c r="F10" s="31">
        <v>73.92</v>
      </c>
      <c r="G10" s="31">
        <v>73.92</v>
      </c>
      <c r="H10" s="31">
        <f t="shared" ref="H10" si="0">G10-C10</f>
        <v>73.92</v>
      </c>
    </row>
    <row r="11" spans="1:8" x14ac:dyDescent="0.2">
      <c r="A11" s="4">
        <v>52</v>
      </c>
      <c r="B11" s="13" t="s">
        <v>6</v>
      </c>
      <c r="C11" s="30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</row>
    <row r="12" spans="1:8" x14ac:dyDescent="0.2">
      <c r="A12" s="11" t="s">
        <v>7</v>
      </c>
      <c r="B12" s="12"/>
      <c r="C12" s="30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</row>
    <row r="13" spans="1:8" x14ac:dyDescent="0.2">
      <c r="A13" s="4">
        <v>61</v>
      </c>
      <c r="B13" s="13" t="s">
        <v>5</v>
      </c>
      <c r="C13" s="30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</row>
    <row r="14" spans="1:8" x14ac:dyDescent="0.2">
      <c r="A14" s="4">
        <v>62</v>
      </c>
      <c r="B14" s="13" t="s">
        <v>6</v>
      </c>
      <c r="C14" s="30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</row>
    <row r="15" spans="1:8" ht="22.5" x14ac:dyDescent="0.2">
      <c r="A15" s="4"/>
      <c r="B15" s="14" t="s">
        <v>32</v>
      </c>
      <c r="C15" s="30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</row>
    <row r="16" spans="1:8" x14ac:dyDescent="0.2">
      <c r="A16" s="11" t="s">
        <v>8</v>
      </c>
      <c r="B16" s="12"/>
      <c r="C16" s="30">
        <v>468000</v>
      </c>
      <c r="D16" s="31">
        <v>58606.22</v>
      </c>
      <c r="E16" s="31">
        <v>526606.22</v>
      </c>
      <c r="F16" s="31">
        <v>500451.22</v>
      </c>
      <c r="G16" s="31">
        <v>490943.22</v>
      </c>
      <c r="H16" s="31">
        <v>22943.22</v>
      </c>
    </row>
    <row r="17" spans="1:8" x14ac:dyDescent="0.2">
      <c r="A17" s="11" t="s">
        <v>9</v>
      </c>
      <c r="B17" s="12"/>
      <c r="C17" s="30">
        <v>4160339.32</v>
      </c>
      <c r="D17" s="31">
        <v>214659.52</v>
      </c>
      <c r="E17" s="31">
        <v>4374998.84</v>
      </c>
      <c r="F17" s="31">
        <v>3391933.56</v>
      </c>
      <c r="G17" s="31">
        <v>3344933.56</v>
      </c>
      <c r="H17" s="31">
        <v>-815405.75999999978</v>
      </c>
    </row>
    <row r="18" spans="1:8" x14ac:dyDescent="0.2">
      <c r="A18" s="11" t="s">
        <v>11</v>
      </c>
      <c r="B18" s="12"/>
      <c r="C18" s="30">
        <v>3990814</v>
      </c>
      <c r="D18" s="31">
        <v>0</v>
      </c>
      <c r="E18" s="31">
        <v>3990814</v>
      </c>
      <c r="F18" s="31">
        <v>3101079</v>
      </c>
      <c r="G18" s="31">
        <v>3101079</v>
      </c>
      <c r="H18" s="31">
        <v>-889735</v>
      </c>
    </row>
    <row r="19" spans="1:8" x14ac:dyDescent="0.2">
      <c r="A19" s="11" t="s">
        <v>10</v>
      </c>
      <c r="B19" s="12"/>
      <c r="C19" s="30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">
      <c r="A20" s="11"/>
      <c r="B20" s="12"/>
      <c r="C20" s="32"/>
      <c r="D20" s="33"/>
      <c r="E20" s="33"/>
      <c r="F20" s="33"/>
      <c r="G20" s="33"/>
      <c r="H20" s="33"/>
    </row>
    <row r="21" spans="1:8" x14ac:dyDescent="0.2">
      <c r="A21" s="5"/>
      <c r="B21" s="15" t="s">
        <v>21</v>
      </c>
      <c r="C21" s="34">
        <v>8619153.3200000003</v>
      </c>
      <c r="D21" s="35">
        <v>273265.74</v>
      </c>
      <c r="E21" s="35">
        <v>8892419.0599999987</v>
      </c>
      <c r="F21" s="35">
        <v>6993537.7000000002</v>
      </c>
      <c r="G21" s="36">
        <v>6937029.7000000002</v>
      </c>
      <c r="H21" s="37">
        <v>-1682123.6199999999</v>
      </c>
    </row>
    <row r="22" spans="1:8" x14ac:dyDescent="0.2">
      <c r="A22" s="16"/>
      <c r="B22" s="17"/>
      <c r="C22" s="38"/>
      <c r="D22" s="38"/>
      <c r="E22" s="28"/>
      <c r="F22" s="39" t="s">
        <v>29</v>
      </c>
      <c r="G22" s="40"/>
      <c r="H22" s="33"/>
    </row>
    <row r="23" spans="1:8" ht="11.25" customHeight="1" x14ac:dyDescent="0.2">
      <c r="A23" s="68" t="s">
        <v>31</v>
      </c>
      <c r="B23" s="69"/>
      <c r="C23" s="63" t="s">
        <v>30</v>
      </c>
      <c r="D23" s="64"/>
      <c r="E23" s="64"/>
      <c r="F23" s="64"/>
      <c r="G23" s="65"/>
      <c r="H23" s="66" t="s">
        <v>27</v>
      </c>
    </row>
    <row r="24" spans="1:8" ht="22.5" x14ac:dyDescent="0.2">
      <c r="A24" s="70"/>
      <c r="B24" s="71"/>
      <c r="C24" s="26" t="s">
        <v>23</v>
      </c>
      <c r="D24" s="26" t="s">
        <v>28</v>
      </c>
      <c r="E24" s="26" t="s">
        <v>24</v>
      </c>
      <c r="F24" s="26" t="s">
        <v>25</v>
      </c>
      <c r="G24" s="26" t="s">
        <v>26</v>
      </c>
      <c r="H24" s="67"/>
    </row>
    <row r="25" spans="1:8" x14ac:dyDescent="0.2">
      <c r="A25" s="72"/>
      <c r="B25" s="73"/>
      <c r="C25" s="26" t="s">
        <v>15</v>
      </c>
      <c r="D25" s="26" t="s">
        <v>16</v>
      </c>
      <c r="E25" s="26" t="s">
        <v>17</v>
      </c>
      <c r="F25" s="26" t="s">
        <v>18</v>
      </c>
      <c r="G25" s="26" t="s">
        <v>19</v>
      </c>
      <c r="H25" s="26" t="s">
        <v>20</v>
      </c>
    </row>
    <row r="26" spans="1:8" x14ac:dyDescent="0.2">
      <c r="A26" s="18" t="s">
        <v>12</v>
      </c>
      <c r="B26" s="19"/>
      <c r="C26" s="41">
        <v>4160339.32</v>
      </c>
      <c r="D26" s="42">
        <v>214659.52</v>
      </c>
      <c r="E26" s="42">
        <v>4374998.84</v>
      </c>
      <c r="F26" s="42">
        <v>2314287.6999999997</v>
      </c>
      <c r="G26" s="42">
        <v>2300287.6999999997</v>
      </c>
      <c r="H26" s="42">
        <v>-1860051.62</v>
      </c>
    </row>
    <row r="27" spans="1:8" x14ac:dyDescent="0.2">
      <c r="A27" s="7"/>
      <c r="B27" s="20" t="s">
        <v>0</v>
      </c>
      <c r="C27" s="43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</row>
    <row r="28" spans="1:8" x14ac:dyDescent="0.2">
      <c r="A28" s="7"/>
      <c r="B28" s="20" t="s">
        <v>2</v>
      </c>
      <c r="C28" s="43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</row>
    <row r="29" spans="1:8" x14ac:dyDescent="0.2">
      <c r="A29" s="7"/>
      <c r="B29" s="20" t="s">
        <v>3</v>
      </c>
      <c r="C29" s="43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</row>
    <row r="30" spans="1:8" x14ac:dyDescent="0.2">
      <c r="A30" s="7"/>
      <c r="B30" s="20" t="s">
        <v>4</v>
      </c>
      <c r="C30" s="43">
        <v>0</v>
      </c>
      <c r="D30" s="44">
        <v>0</v>
      </c>
      <c r="E30" s="44">
        <v>0</v>
      </c>
      <c r="F30" s="44">
        <v>73.92</v>
      </c>
      <c r="G30" s="44">
        <v>73.92</v>
      </c>
      <c r="H30" s="44">
        <v>73.92</v>
      </c>
    </row>
    <row r="31" spans="1:8" x14ac:dyDescent="0.2">
      <c r="A31" s="7"/>
      <c r="B31" s="21" t="s">
        <v>5</v>
      </c>
      <c r="C31" s="43">
        <v>0</v>
      </c>
      <c r="D31" s="44">
        <v>0</v>
      </c>
      <c r="E31" s="44">
        <v>0</v>
      </c>
      <c r="F31" s="44">
        <v>73.92</v>
      </c>
      <c r="G31" s="44">
        <v>73.92</v>
      </c>
      <c r="H31" s="44">
        <v>73.92</v>
      </c>
    </row>
    <row r="32" spans="1:8" x14ac:dyDescent="0.2">
      <c r="A32" s="7"/>
      <c r="B32" s="21" t="s">
        <v>6</v>
      </c>
      <c r="C32" s="43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</row>
    <row r="33" spans="1:8" x14ac:dyDescent="0.2">
      <c r="A33" s="7"/>
      <c r="B33" s="20" t="s">
        <v>7</v>
      </c>
      <c r="C33" s="43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</row>
    <row r="34" spans="1:8" x14ac:dyDescent="0.2">
      <c r="A34" s="7"/>
      <c r="B34" s="21" t="s">
        <v>5</v>
      </c>
      <c r="C34" s="43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</row>
    <row r="35" spans="1:8" x14ac:dyDescent="0.2">
      <c r="A35" s="7"/>
      <c r="B35" s="21" t="s">
        <v>6</v>
      </c>
      <c r="C35" s="43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</row>
    <row r="36" spans="1:8" ht="22.5" x14ac:dyDescent="0.2">
      <c r="A36" s="7"/>
      <c r="B36" s="22" t="s">
        <v>32</v>
      </c>
      <c r="C36" s="43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</row>
    <row r="37" spans="1:8" x14ac:dyDescent="0.2">
      <c r="A37" s="7"/>
      <c r="B37" s="20" t="s">
        <v>9</v>
      </c>
      <c r="C37" s="43">
        <v>4160339.32</v>
      </c>
      <c r="D37" s="44">
        <v>214659.52</v>
      </c>
      <c r="E37" s="44">
        <v>4374998.84</v>
      </c>
      <c r="F37" s="44">
        <v>3391933.56</v>
      </c>
      <c r="G37" s="44">
        <v>3344933.56</v>
      </c>
      <c r="H37" s="44">
        <v>-815405.75999999978</v>
      </c>
    </row>
    <row r="38" spans="1:8" x14ac:dyDescent="0.2">
      <c r="A38" s="7"/>
      <c r="B38" s="20" t="s">
        <v>11</v>
      </c>
      <c r="C38" s="43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</row>
    <row r="39" spans="1:8" x14ac:dyDescent="0.2">
      <c r="A39" s="7"/>
      <c r="B39" s="20"/>
      <c r="C39" s="43"/>
      <c r="D39" s="44"/>
      <c r="E39" s="44"/>
      <c r="F39" s="44"/>
      <c r="G39" s="44"/>
      <c r="H39" s="44"/>
    </row>
    <row r="40" spans="1:8" x14ac:dyDescent="0.2">
      <c r="A40" s="18" t="s">
        <v>13</v>
      </c>
      <c r="B40" s="19"/>
      <c r="C40" s="45">
        <f t="shared" ref="C40:H40" si="1">SUM(C41:C43)</f>
        <v>4458814</v>
      </c>
      <c r="D40" s="45">
        <f t="shared" si="1"/>
        <v>58606.22</v>
      </c>
      <c r="E40" s="45">
        <f>SUM(E41:E43)</f>
        <v>4517420.22</v>
      </c>
      <c r="F40" s="45">
        <f>SUM(F41:F43)</f>
        <v>3601530.2199999997</v>
      </c>
      <c r="G40" s="45">
        <f t="shared" si="1"/>
        <v>3592022.2199999997</v>
      </c>
      <c r="H40" s="45">
        <f t="shared" si="1"/>
        <v>-866791.78</v>
      </c>
    </row>
    <row r="41" spans="1:8" x14ac:dyDescent="0.2">
      <c r="A41" s="7"/>
      <c r="B41" s="20" t="s">
        <v>1</v>
      </c>
      <c r="C41" s="43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</row>
    <row r="42" spans="1:8" x14ac:dyDescent="0.2">
      <c r="A42" s="7"/>
      <c r="B42" s="20" t="s">
        <v>8</v>
      </c>
      <c r="C42" s="43">
        <v>468000</v>
      </c>
      <c r="D42" s="44">
        <v>58606.22</v>
      </c>
      <c r="E42" s="44">
        <v>526606.22</v>
      </c>
      <c r="F42" s="31">
        <v>500451.22</v>
      </c>
      <c r="G42" s="31">
        <v>490943.22</v>
      </c>
      <c r="H42" s="31">
        <v>22943.22</v>
      </c>
    </row>
    <row r="43" spans="1:8" x14ac:dyDescent="0.2">
      <c r="A43" s="7"/>
      <c r="B43" s="20" t="s">
        <v>11</v>
      </c>
      <c r="C43" s="43">
        <v>3990814</v>
      </c>
      <c r="D43" s="44">
        <v>0</v>
      </c>
      <c r="E43" s="44">
        <v>3990814</v>
      </c>
      <c r="F43" s="44">
        <v>3101079</v>
      </c>
      <c r="G43" s="44">
        <v>3101079</v>
      </c>
      <c r="H43" s="44">
        <v>-889735</v>
      </c>
    </row>
    <row r="44" spans="1:8" x14ac:dyDescent="0.2">
      <c r="A44" s="7"/>
      <c r="B44" s="20"/>
      <c r="C44" s="43"/>
      <c r="D44" s="44"/>
      <c r="E44" s="44"/>
      <c r="F44" s="44"/>
      <c r="G44" s="44"/>
      <c r="H44" s="44"/>
    </row>
    <row r="45" spans="1:8" x14ac:dyDescent="0.2">
      <c r="A45" s="23" t="s">
        <v>14</v>
      </c>
      <c r="B45" s="24"/>
      <c r="C45" s="46"/>
      <c r="D45" s="45"/>
      <c r="E45" s="45"/>
      <c r="F45" s="45"/>
      <c r="G45" s="45"/>
      <c r="H45" s="45"/>
    </row>
    <row r="46" spans="1:8" x14ac:dyDescent="0.2">
      <c r="A46" s="6"/>
      <c r="B46" s="20" t="s">
        <v>10</v>
      </c>
      <c r="C46" s="46">
        <v>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</row>
    <row r="47" spans="1:8" x14ac:dyDescent="0.2">
      <c r="A47" s="6"/>
      <c r="B47" s="20"/>
      <c r="C47" s="43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</row>
    <row r="48" spans="1:8" x14ac:dyDescent="0.2">
      <c r="A48" s="8"/>
      <c r="B48" s="25" t="s">
        <v>21</v>
      </c>
      <c r="C48" s="34">
        <v>8619153.3200000003</v>
      </c>
      <c r="D48" s="35">
        <v>273265.74</v>
      </c>
      <c r="E48" s="35">
        <v>8892419.0599999987</v>
      </c>
      <c r="F48" s="35">
        <v>6993537.7000000002</v>
      </c>
      <c r="G48" s="35">
        <v>6937029.7000000002</v>
      </c>
      <c r="H48" s="37">
        <v>-1682123.6199999996</v>
      </c>
    </row>
    <row r="49" spans="1:8" x14ac:dyDescent="0.2">
      <c r="A49" s="9"/>
      <c r="B49" s="10"/>
      <c r="C49" s="47"/>
      <c r="D49" s="47"/>
      <c r="E49" s="47"/>
      <c r="F49" s="48" t="s">
        <v>29</v>
      </c>
      <c r="G49" s="49"/>
      <c r="H49" s="50"/>
    </row>
    <row r="52" spans="1:8" ht="12" x14ac:dyDescent="0.2">
      <c r="A52" s="74" t="s">
        <v>34</v>
      </c>
    </row>
  </sheetData>
  <sheetProtection formatCells="0" formatColumns="0" formatRows="0" insertRows="0" autoFilter="0"/>
  <mergeCells count="7">
    <mergeCell ref="A1:H1"/>
    <mergeCell ref="C2:G2"/>
    <mergeCell ref="A2:B4"/>
    <mergeCell ref="H2:H3"/>
    <mergeCell ref="C23:G23"/>
    <mergeCell ref="H23:H24"/>
    <mergeCell ref="A23:B25"/>
  </mergeCells>
  <printOptions horizontalCentered="1"/>
  <pageMargins left="0.51181102362204722" right="0.51181102362204722" top="0.35433070866141736" bottom="0.35433070866141736" header="0.31496062992125984" footer="0.31496062992125984"/>
  <pageSetup scale="85" orientation="landscape" r:id="rId1"/>
  <ignoredErrors>
    <ignoredError sqref="C4:H4 C25:G25" numberStoredAsText="1"/>
    <ignoredError sqref="C40:D40 F40:H40 H9:H10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2018-10-03T00:10:53Z</cp:lastPrinted>
  <dcterms:created xsi:type="dcterms:W3CDTF">2012-12-11T20:48:19Z</dcterms:created>
  <dcterms:modified xsi:type="dcterms:W3CDTF">2018-10-18T20:00:35Z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