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CONSEJO TURISMO\"/>
    </mc:Choice>
  </mc:AlternateContent>
  <xr:revisionPtr revIDLastSave="0" documentId="8_{33E0A433-8045-4E33-9270-89798174BBA6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2" i="4" l="1"/>
  <c r="G42" i="4"/>
  <c r="G40" i="4" s="1"/>
  <c r="F42" i="4"/>
  <c r="F40" i="4" s="1"/>
  <c r="E40" i="4"/>
  <c r="H40" i="4"/>
  <c r="D40" i="4"/>
  <c r="C40" i="4"/>
  <c r="G16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<sst xmlns="http://schemas.openxmlformats.org/spreadsheetml/2006/main" count="68" uniqueCount="35">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</sst>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2" xfId="8" applyFont="1" applyFill="1" applyBorder="1" applyAlignment="1" applyProtection="1">
      <alignment horizontal="justify" vertical="top" wrapText="1"/>
      <protection locked="0"/>
    </xf>
    <xf numFmtId="0" fontId="9" fillId="0" borderId="10" xfId="8" applyFont="1" applyFill="1" applyBorder="1" applyAlignment="1" applyProtection="1">
      <alignment horizontal="left" vertical="top" indent="3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2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indent="2"/>
    </xf>
    <xf numFmtId="0" fontId="3" fillId="0" borderId="2" xfId="8" applyFont="1" applyFill="1" applyBorder="1" applyAlignment="1" applyProtection="1">
      <alignment horizontal="left" vertical="top" wrapText="1" indent="2"/>
      <protection locked="0"/>
    </xf>
    <xf numFmtId="0" fontId="9" fillId="0" borderId="5" xfId="8" applyFont="1" applyFill="1" applyBorder="1" applyAlignment="1" applyProtection="1">
      <alignment vertical="top"/>
    </xf>
    <xf numFmtId="0" fontId="9" fillId="0" borderId="2" xfId="8" applyFont="1" applyFill="1" applyBorder="1" applyAlignment="1" applyProtection="1">
      <alignment vertical="top"/>
    </xf>
    <xf numFmtId="0" fontId="9" fillId="0" borderId="10" xfId="8" applyFont="1" applyFill="1" applyBorder="1" applyAlignment="1" applyProtection="1">
      <alignment horizontal="center" vertical="top" wrapText="1"/>
    </xf>
    <xf numFmtId="0" fontId="8" fillId="0" borderId="0" xfId="9" applyFont="1" applyAlignment="1" applyProtection="1">
      <alignment vertical="top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43" fontId="3" fillId="0" borderId="1" xfId="18" applyFont="1" applyFill="1" applyBorder="1" applyAlignment="1" applyProtection="1">
      <alignment vertical="top"/>
      <protection locked="0"/>
    </xf>
    <xf numFmtId="43" fontId="3" fillId="0" borderId="12" xfId="18" applyFont="1" applyFill="1" applyBorder="1" applyAlignment="1" applyProtection="1">
      <alignment vertical="top"/>
      <protection locked="0"/>
    </xf>
    <xf numFmtId="43" fontId="3" fillId="0" borderId="2" xfId="18" applyFont="1" applyFill="1" applyBorder="1" applyAlignment="1" applyProtection="1">
      <alignment vertical="top"/>
      <protection locked="0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3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8" fillId="0" borderId="10" xfId="18" applyFont="1" applyFill="1" applyBorder="1" applyAlignment="1" applyProtection="1">
      <alignment vertical="top"/>
      <protection locked="0"/>
    </xf>
    <xf numFmtId="43" fontId="8" fillId="0" borderId="7" xfId="18" applyFont="1" applyFill="1" applyBorder="1" applyAlignment="1" applyProtection="1">
      <alignment vertical="top"/>
      <protection locked="0"/>
    </xf>
    <xf numFmtId="43" fontId="8" fillId="0" borderId="9" xfId="18" applyFont="1" applyFill="1" applyBorder="1" applyAlignment="1" applyProtection="1">
      <alignment vertical="top"/>
      <protection locked="0"/>
    </xf>
    <xf numFmtId="43" fontId="8" fillId="0" borderId="12" xfId="18" applyFont="1" applyFill="1" applyBorder="1" applyAlignment="1" applyProtection="1">
      <alignment vertical="top"/>
      <protection locked="0"/>
    </xf>
    <xf numFmtId="43" fontId="9" fillId="0" borderId="1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8" fillId="0" borderId="2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9" fillId="0" borderId="14" xfId="18" applyFont="1" applyFill="1" applyBorder="1" applyAlignment="1" applyProtection="1">
      <alignment vertical="top"/>
      <protection locked="0"/>
    </xf>
    <xf numFmtId="43" fontId="9" fillId="0" borderId="2" xfId="18" applyFont="1" applyFill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600075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activeCell="A52" sqref="A52:XFD62"/>
    </sheetView>
  </sheetViews>
  <sheetFormatPr baseColWidth="10" defaultRowHeight="11.25" x14ac:dyDescent="0.2"/>
  <cols>
    <col min="1" max="1" width="1.83203125" style="2" customWidth="1"/>
    <col min="2" max="2" width="70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54.75" customHeight="1" x14ac:dyDescent="0.2">
      <c r="A1" s="60" t="s">
        <v>34</v>
      </c>
      <c r="B1" s="60"/>
      <c r="C1" s="60"/>
      <c r="D1" s="60"/>
      <c r="E1" s="60"/>
      <c r="F1" s="60"/>
      <c r="G1" s="60"/>
      <c r="H1" s="60"/>
    </row>
    <row r="2" spans="1:8" s="3" customFormat="1" x14ac:dyDescent="0.2">
      <c r="A2" s="48" t="s">
        <v>22</v>
      </c>
      <c r="B2" s="49"/>
      <c r="C2" s="50" t="s">
        <v>30</v>
      </c>
      <c r="D2" s="51"/>
      <c r="E2" s="51"/>
      <c r="F2" s="51"/>
      <c r="G2" s="52"/>
      <c r="H2" s="53" t="s">
        <v>27</v>
      </c>
    </row>
    <row r="3" spans="1:8" s="1" customFormat="1" ht="24.95" customHeight="1" x14ac:dyDescent="0.2">
      <c r="A3" s="54"/>
      <c r="B3" s="55"/>
      <c r="C3" s="56" t="s">
        <v>23</v>
      </c>
      <c r="D3" s="56" t="s">
        <v>28</v>
      </c>
      <c r="E3" s="56" t="s">
        <v>24</v>
      </c>
      <c r="F3" s="56" t="s">
        <v>25</v>
      </c>
      <c r="G3" s="56" t="s">
        <v>26</v>
      </c>
      <c r="H3" s="57"/>
    </row>
    <row r="4" spans="1:8" s="1" customFormat="1" x14ac:dyDescent="0.2">
      <c r="A4" s="58"/>
      <c r="B4" s="59"/>
      <c r="C4" s="56" t="s">
        <v>15</v>
      </c>
      <c r="D4" s="56" t="s">
        <v>16</v>
      </c>
      <c r="E4" s="56" t="s">
        <v>17</v>
      </c>
      <c r="F4" s="56" t="s">
        <v>18</v>
      </c>
      <c r="G4" s="56" t="s">
        <v>19</v>
      </c>
      <c r="H4" s="56" t="s">
        <v>20</v>
      </c>
    </row>
    <row r="5" spans="1:8" x14ac:dyDescent="0.2">
      <c r="A5" s="20" t="s">
        <v>0</v>
      </c>
      <c r="B5" s="21"/>
      <c r="C5" s="61">
        <v>0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x14ac:dyDescent="0.2">
      <c r="A6" s="20" t="s">
        <v>1</v>
      </c>
      <c r="B6" s="21"/>
      <c r="C6" s="63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</row>
    <row r="7" spans="1:8" x14ac:dyDescent="0.2">
      <c r="A7" s="20" t="s">
        <v>2</v>
      </c>
      <c r="B7" s="21"/>
      <c r="C7" s="63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</row>
    <row r="8" spans="1:8" x14ac:dyDescent="0.2">
      <c r="A8" s="20" t="s">
        <v>3</v>
      </c>
      <c r="B8" s="21"/>
      <c r="C8" s="63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</row>
    <row r="9" spans="1:8" x14ac:dyDescent="0.2">
      <c r="A9" s="20" t="s">
        <v>4</v>
      </c>
      <c r="B9" s="21"/>
      <c r="C9" s="63">
        <v>0</v>
      </c>
      <c r="D9" s="64">
        <v>0</v>
      </c>
      <c r="E9" s="64">
        <v>0</v>
      </c>
      <c r="F9" s="64">
        <v>20.420000000000002</v>
      </c>
      <c r="G9" s="64">
        <v>20.420000000000002</v>
      </c>
      <c r="H9" s="64">
        <v>20.420000000000002</v>
      </c>
    </row>
    <row r="10" spans="1:8" x14ac:dyDescent="0.2">
      <c r="A10" s="4">
        <v>51</v>
      </c>
      <c r="B10" s="22" t="s">
        <v>5</v>
      </c>
      <c r="C10" s="63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</row>
    <row r="11" spans="1:8" x14ac:dyDescent="0.2">
      <c r="A11" s="4">
        <v>52</v>
      </c>
      <c r="B11" s="22" t="s">
        <v>6</v>
      </c>
      <c r="C11" s="63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</row>
    <row r="12" spans="1:8" x14ac:dyDescent="0.2">
      <c r="A12" s="20" t="s">
        <v>7</v>
      </c>
      <c r="B12" s="21"/>
      <c r="C12" s="63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</row>
    <row r="13" spans="1:8" x14ac:dyDescent="0.2">
      <c r="A13" s="4">
        <v>61</v>
      </c>
      <c r="B13" s="22" t="s">
        <v>5</v>
      </c>
      <c r="C13" s="63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</row>
    <row r="14" spans="1:8" x14ac:dyDescent="0.2">
      <c r="A14" s="4">
        <v>62</v>
      </c>
      <c r="B14" s="22" t="s">
        <v>6</v>
      </c>
      <c r="C14" s="63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</row>
    <row r="15" spans="1:8" ht="22.5" x14ac:dyDescent="0.2">
      <c r="A15" s="4"/>
      <c r="B15" s="23" t="s">
        <v>32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</row>
    <row r="16" spans="1:8" x14ac:dyDescent="0.2">
      <c r="A16" s="20" t="s">
        <v>8</v>
      </c>
      <c r="B16" s="21"/>
      <c r="C16" s="63">
        <v>468000</v>
      </c>
      <c r="D16" s="64">
        <v>58606.22</v>
      </c>
      <c r="E16" s="64">
        <v>526606.22</v>
      </c>
      <c r="F16" s="64">
        <v>353815.22</v>
      </c>
      <c r="G16" s="64">
        <f>287523+58606.22</f>
        <v>346129.22</v>
      </c>
      <c r="H16" s="64">
        <v>-121870.78</v>
      </c>
    </row>
    <row r="17" spans="1:8" x14ac:dyDescent="0.2">
      <c r="A17" s="20" t="s">
        <v>9</v>
      </c>
      <c r="B17" s="21"/>
      <c r="C17" s="63">
        <v>4160339.32</v>
      </c>
      <c r="D17" s="64">
        <v>214659.52</v>
      </c>
      <c r="E17" s="64">
        <v>4374998.84</v>
      </c>
      <c r="F17" s="64">
        <v>2314267.2799999998</v>
      </c>
      <c r="G17" s="64">
        <v>2300267.2799999998</v>
      </c>
      <c r="H17" s="64">
        <v>-1860072.04</v>
      </c>
    </row>
    <row r="18" spans="1:8" x14ac:dyDescent="0.2">
      <c r="A18" s="20" t="s">
        <v>11</v>
      </c>
      <c r="B18" s="21"/>
      <c r="C18" s="63">
        <v>3990814</v>
      </c>
      <c r="D18" s="64">
        <v>0</v>
      </c>
      <c r="E18" s="64">
        <v>3990814</v>
      </c>
      <c r="F18" s="64">
        <v>2360501.5</v>
      </c>
      <c r="G18" s="64">
        <v>2212386</v>
      </c>
      <c r="H18" s="64">
        <v>-1778428</v>
      </c>
    </row>
    <row r="19" spans="1:8" x14ac:dyDescent="0.2">
      <c r="A19" s="20" t="s">
        <v>10</v>
      </c>
      <c r="B19" s="21"/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</row>
    <row r="20" spans="1:8" x14ac:dyDescent="0.2">
      <c r="A20" s="20"/>
      <c r="B20" s="21"/>
      <c r="C20" s="65"/>
      <c r="D20" s="66"/>
      <c r="E20" s="66"/>
      <c r="F20" s="66"/>
      <c r="G20" s="66"/>
      <c r="H20" s="66"/>
    </row>
    <row r="21" spans="1:8" x14ac:dyDescent="0.2">
      <c r="A21" s="5"/>
      <c r="B21" s="24" t="s">
        <v>21</v>
      </c>
      <c r="C21" s="67">
        <v>8619153.3200000003</v>
      </c>
      <c r="D21" s="68">
        <v>273265.74</v>
      </c>
      <c r="E21" s="68">
        <v>8892419.0599999987</v>
      </c>
      <c r="F21" s="68">
        <v>5028604.419999999</v>
      </c>
      <c r="G21" s="69">
        <v>4858802.919999999</v>
      </c>
      <c r="H21" s="70">
        <v>-3760350.4</v>
      </c>
    </row>
    <row r="22" spans="1:8" x14ac:dyDescent="0.2">
      <c r="A22" s="25"/>
      <c r="B22" s="26"/>
      <c r="C22" s="7"/>
      <c r="D22" s="7"/>
      <c r="E22" s="8"/>
      <c r="F22" s="6" t="s">
        <v>29</v>
      </c>
      <c r="G22" s="9"/>
      <c r="H22" s="10"/>
    </row>
    <row r="23" spans="1:8" ht="11.25" customHeight="1" x14ac:dyDescent="0.2">
      <c r="A23" s="40" t="s">
        <v>31</v>
      </c>
      <c r="B23" s="41"/>
      <c r="C23" s="37" t="s">
        <v>30</v>
      </c>
      <c r="D23" s="38"/>
      <c r="E23" s="38"/>
      <c r="F23" s="38"/>
      <c r="G23" s="39"/>
      <c r="H23" s="46" t="s">
        <v>27</v>
      </c>
    </row>
    <row r="24" spans="1:8" ht="22.5" x14ac:dyDescent="0.2">
      <c r="A24" s="42"/>
      <c r="B24" s="43"/>
      <c r="C24" s="36" t="s">
        <v>23</v>
      </c>
      <c r="D24" s="36" t="s">
        <v>28</v>
      </c>
      <c r="E24" s="36" t="s">
        <v>24</v>
      </c>
      <c r="F24" s="36" t="s">
        <v>25</v>
      </c>
      <c r="G24" s="36" t="s">
        <v>26</v>
      </c>
      <c r="H24" s="47"/>
    </row>
    <row r="25" spans="1:8" x14ac:dyDescent="0.2">
      <c r="A25" s="44"/>
      <c r="B25" s="45"/>
      <c r="C25" s="36" t="s">
        <v>15</v>
      </c>
      <c r="D25" s="36" t="s">
        <v>16</v>
      </c>
      <c r="E25" s="36" t="s">
        <v>17</v>
      </c>
      <c r="F25" s="36" t="s">
        <v>18</v>
      </c>
      <c r="G25" s="36" t="s">
        <v>19</v>
      </c>
      <c r="H25" s="36" t="s">
        <v>20</v>
      </c>
    </row>
    <row r="26" spans="1:8" x14ac:dyDescent="0.2">
      <c r="A26" s="27" t="s">
        <v>12</v>
      </c>
      <c r="B26" s="28"/>
      <c r="C26" s="71">
        <v>4160339.32</v>
      </c>
      <c r="D26" s="72">
        <v>214659.52</v>
      </c>
      <c r="E26" s="72">
        <v>4374998.84</v>
      </c>
      <c r="F26" s="72">
        <v>2314287.6999999997</v>
      </c>
      <c r="G26" s="72">
        <v>2300287.6999999997</v>
      </c>
      <c r="H26" s="72">
        <v>-1860051.62</v>
      </c>
    </row>
    <row r="27" spans="1:8" x14ac:dyDescent="0.2">
      <c r="A27" s="12"/>
      <c r="B27" s="29" t="s">
        <v>0</v>
      </c>
      <c r="C27" s="73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x14ac:dyDescent="0.2">
      <c r="A28" s="12"/>
      <c r="B28" s="29" t="s">
        <v>2</v>
      </c>
      <c r="C28" s="73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x14ac:dyDescent="0.2">
      <c r="A29" s="12"/>
      <c r="B29" s="29" t="s">
        <v>3</v>
      </c>
      <c r="C29" s="73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x14ac:dyDescent="0.2">
      <c r="A30" s="12"/>
      <c r="B30" s="29" t="s">
        <v>4</v>
      </c>
      <c r="C30" s="73">
        <v>0</v>
      </c>
      <c r="D30" s="74">
        <v>0</v>
      </c>
      <c r="E30" s="74">
        <v>0</v>
      </c>
      <c r="F30" s="74">
        <v>20.420000000000002</v>
      </c>
      <c r="G30" s="74">
        <v>20.420000000000002</v>
      </c>
      <c r="H30" s="74">
        <v>20.420000000000002</v>
      </c>
    </row>
    <row r="31" spans="1:8" x14ac:dyDescent="0.2">
      <c r="A31" s="12"/>
      <c r="B31" s="30" t="s">
        <v>5</v>
      </c>
      <c r="C31" s="73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</row>
    <row r="32" spans="1:8" x14ac:dyDescent="0.2">
      <c r="A32" s="12"/>
      <c r="B32" s="30" t="s">
        <v>6</v>
      </c>
      <c r="C32" s="73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</row>
    <row r="33" spans="1:8" x14ac:dyDescent="0.2">
      <c r="A33" s="12"/>
      <c r="B33" s="29" t="s">
        <v>7</v>
      </c>
      <c r="C33" s="73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</row>
    <row r="34" spans="1:8" x14ac:dyDescent="0.2">
      <c r="A34" s="12"/>
      <c r="B34" s="30" t="s">
        <v>5</v>
      </c>
      <c r="C34" s="73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</row>
    <row r="35" spans="1:8" x14ac:dyDescent="0.2">
      <c r="A35" s="12"/>
      <c r="B35" s="30" t="s">
        <v>6</v>
      </c>
      <c r="C35" s="73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</row>
    <row r="36" spans="1:8" ht="22.5" x14ac:dyDescent="0.2">
      <c r="A36" s="12"/>
      <c r="B36" s="31" t="s">
        <v>32</v>
      </c>
      <c r="C36" s="73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</row>
    <row r="37" spans="1:8" x14ac:dyDescent="0.2">
      <c r="A37" s="12"/>
      <c r="B37" s="29" t="s">
        <v>9</v>
      </c>
      <c r="C37" s="73">
        <v>4160339.32</v>
      </c>
      <c r="D37" s="74">
        <v>214659.52</v>
      </c>
      <c r="E37" s="74">
        <v>4374998.84</v>
      </c>
      <c r="F37" s="74">
        <v>2314267.2799999998</v>
      </c>
      <c r="G37" s="74">
        <v>2300267.2799999998</v>
      </c>
      <c r="H37" s="74">
        <v>-1860072.04</v>
      </c>
    </row>
    <row r="38" spans="1:8" x14ac:dyDescent="0.2">
      <c r="A38" s="12"/>
      <c r="B38" s="29" t="s">
        <v>11</v>
      </c>
      <c r="C38" s="73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</row>
    <row r="39" spans="1:8" x14ac:dyDescent="0.2">
      <c r="A39" s="12"/>
      <c r="B39" s="29"/>
      <c r="C39" s="73"/>
      <c r="D39" s="74"/>
      <c r="E39" s="74"/>
      <c r="F39" s="74"/>
      <c r="G39" s="74"/>
      <c r="H39" s="74"/>
    </row>
    <row r="40" spans="1:8" x14ac:dyDescent="0.2">
      <c r="A40" s="27" t="s">
        <v>13</v>
      </c>
      <c r="B40" s="28"/>
      <c r="C40" s="75">
        <f t="shared" ref="C40:H40" si="0">SUM(C41:C43)</f>
        <v>4458814</v>
      </c>
      <c r="D40" s="75">
        <f t="shared" si="0"/>
        <v>58606.22</v>
      </c>
      <c r="E40" s="75">
        <f>SUM(E41:E43)</f>
        <v>4517420.22</v>
      </c>
      <c r="F40" s="75">
        <f>SUM(F41:F43)</f>
        <v>2714316.7199999997</v>
      </c>
      <c r="G40" s="75">
        <f t="shared" si="0"/>
        <v>2558515.2199999997</v>
      </c>
      <c r="H40" s="75">
        <f t="shared" si="0"/>
        <v>-1900298.78</v>
      </c>
    </row>
    <row r="41" spans="1:8" x14ac:dyDescent="0.2">
      <c r="A41" s="12"/>
      <c r="B41" s="29" t="s">
        <v>1</v>
      </c>
      <c r="C41" s="73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</row>
    <row r="42" spans="1:8" x14ac:dyDescent="0.2">
      <c r="A42" s="12"/>
      <c r="B42" s="29" t="s">
        <v>8</v>
      </c>
      <c r="C42" s="73">
        <v>468000</v>
      </c>
      <c r="D42" s="74">
        <v>58606.22</v>
      </c>
      <c r="E42" s="74">
        <v>526606.22</v>
      </c>
      <c r="F42" s="74">
        <f>295209+58606.22</f>
        <v>353815.22</v>
      </c>
      <c r="G42" s="74">
        <f>287523+58606.22</f>
        <v>346129.22</v>
      </c>
      <c r="H42" s="74">
        <f>-180477+58606.22</f>
        <v>-121870.78</v>
      </c>
    </row>
    <row r="43" spans="1:8" x14ac:dyDescent="0.2">
      <c r="A43" s="12"/>
      <c r="B43" s="29" t="s">
        <v>11</v>
      </c>
      <c r="C43" s="73">
        <v>3990814</v>
      </c>
      <c r="D43" s="74">
        <v>0</v>
      </c>
      <c r="E43" s="74">
        <v>3990814</v>
      </c>
      <c r="F43" s="74">
        <v>2360501.5</v>
      </c>
      <c r="G43" s="74">
        <v>2212386</v>
      </c>
      <c r="H43" s="74">
        <v>-1778428</v>
      </c>
    </row>
    <row r="44" spans="1:8" x14ac:dyDescent="0.2">
      <c r="A44" s="12"/>
      <c r="B44" s="29"/>
      <c r="C44" s="73"/>
      <c r="D44" s="74"/>
      <c r="E44" s="74"/>
      <c r="F44" s="74"/>
      <c r="G44" s="74"/>
      <c r="H44" s="74"/>
    </row>
    <row r="45" spans="1:8" x14ac:dyDescent="0.2">
      <c r="A45" s="32" t="s">
        <v>14</v>
      </c>
      <c r="B45" s="33"/>
      <c r="C45" s="76"/>
      <c r="D45" s="75"/>
      <c r="E45" s="75"/>
      <c r="F45" s="75"/>
      <c r="G45" s="75"/>
      <c r="H45" s="75"/>
    </row>
    <row r="46" spans="1:8" x14ac:dyDescent="0.2">
      <c r="A46" s="11"/>
      <c r="B46" s="29" t="s">
        <v>10</v>
      </c>
      <c r="C46" s="76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</row>
    <row r="47" spans="1:8" x14ac:dyDescent="0.2">
      <c r="A47" s="11"/>
      <c r="B47" s="29"/>
      <c r="C47" s="73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</row>
    <row r="48" spans="1:8" x14ac:dyDescent="0.2">
      <c r="A48" s="13"/>
      <c r="B48" s="34" t="s">
        <v>21</v>
      </c>
      <c r="C48" s="67">
        <v>8619153.3200000003</v>
      </c>
      <c r="D48" s="68">
        <v>273265.74</v>
      </c>
      <c r="E48" s="68">
        <v>8892419.0599999987</v>
      </c>
      <c r="F48" s="68">
        <v>5028604.42</v>
      </c>
      <c r="G48" s="68">
        <v>4858802.92</v>
      </c>
      <c r="H48" s="70">
        <v>-3760350.4000000004</v>
      </c>
    </row>
    <row r="49" spans="1:8" x14ac:dyDescent="0.2">
      <c r="A49" s="15"/>
      <c r="B49" s="16"/>
      <c r="C49" s="17"/>
      <c r="D49" s="17"/>
      <c r="E49" s="17"/>
      <c r="F49" s="18" t="s">
        <v>29</v>
      </c>
      <c r="G49" s="19"/>
      <c r="H49" s="14"/>
    </row>
    <row r="50" spans="1:8" x14ac:dyDescent="0.2">
      <c r="B50" s="35" t="s">
        <v>33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51181102362204722" right="0.51181102362204722" top="0.35433070866141736" bottom="0.35433070866141736" header="0.31496062992125984" footer="0.31496062992125984"/>
  <pageSetup scale="85" orientation="landscape" r:id="rId1"/>
  <ignoredErrors>
    <ignoredError sqref="C4:H4 C25:G25" numberStoredAsText="1"/>
    <ignoredError sqref="C40:D40 F40:H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2018-07-16T21:47:05Z</cp:lastPrinted>
  <dcterms:created xsi:type="dcterms:W3CDTF">2012-12-11T20:48:19Z</dcterms:created>
  <dcterms:modified xsi:type="dcterms:W3CDTF">2018-07-24T16:06:04Z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