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2DO TRIME 2018\"/>
    </mc:Choice>
  </mc:AlternateContent>
  <xr:revisionPtr revIDLastSave="0" documentId="8_{D6EB90B6-4CA8-4A89-A539-054A0AE83147}" xr6:coauthVersionLast="34" xr6:coauthVersionMax="34" xr10:uidLastSave="{00000000-0000-0000-0000-000000000000}"/>
  <bookViews>
    <workbookView xWindow="0" yWindow="0" windowWidth="24000" windowHeight="9735" tabRatio="923" xr2:uid="{00000000-000D-0000-FFFF-FFFF00000000}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state="hidden" r:id="rId5"/>
    <sheet name="ESF-05" sheetId="34" state="hidden" r:id="rId6"/>
    <sheet name="ESF-06" sheetId="35" r:id="rId7"/>
    <sheet name="ESF-07" sheetId="36" state="hidden" r:id="rId8"/>
    <sheet name="ESF-08" sheetId="37" r:id="rId9"/>
    <sheet name="ESF-09" sheetId="38" r:id="rId10"/>
    <sheet name="ESF-10" sheetId="39" state="hidden" r:id="rId11"/>
    <sheet name="ESF-11" sheetId="40" state="hidden" r:id="rId12"/>
    <sheet name="ESF-12" sheetId="41" r:id="rId13"/>
    <sheet name="ESF-13" sheetId="42" state="hidden" r:id="rId14"/>
    <sheet name="ESF-14" sheetId="43" state="hidden" r:id="rId15"/>
    <sheet name="ESF-15" sheetId="28" state="hidden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state="hidden" r:id="rId27"/>
  </sheets>
  <definedNames>
    <definedName name="_xlnm._FilterDatabase" localSheetId="3" hidden="1">'ESF-03'!$A$7:$K$93</definedName>
    <definedName name="_xlnm._FilterDatabase" localSheetId="8" hidden="1">'ESF-08'!$A$7:$H$78</definedName>
    <definedName name="_xlnm.Print_Area" localSheetId="16">'EA-01'!$A$1:$D$20</definedName>
    <definedName name="_xlnm.Print_Area" localSheetId="17">'EA-02'!$A$1:$E$16</definedName>
    <definedName name="_xlnm.Print_Area" localSheetId="18">'EA-03'!$A$1:$E$57</definedName>
    <definedName name="_xlnm.Print_Area" localSheetId="21">'EFE-01'!$A$1:$E$23</definedName>
    <definedName name="_xlnm.Print_Area" localSheetId="22">'EFE-02'!$A$1:$D$16</definedName>
    <definedName name="_xlnm.Print_Area" localSheetId="23">'EFE-03'!$A$1:$C$43</definedName>
    <definedName name="_xlnm.Print_Area" localSheetId="1">'ESF-01'!$A$1:$E$66</definedName>
    <definedName name="_xlnm.Print_Area" localSheetId="2">'ESF-02'!$A$1:$H$26</definedName>
    <definedName name="_xlnm.Print_Area" localSheetId="3">'ESF-03'!$A$1:$I$100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'ESF-08'!$A$1:$F$44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'VHP-02'!$A$1:$F$27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 s="1"/>
  <c r="C9" i="52"/>
  <c r="C15" i="52"/>
  <c r="C14" i="50"/>
  <c r="C28" i="50"/>
  <c r="C21" i="49"/>
  <c r="D21" i="49"/>
  <c r="E21" i="49"/>
  <c r="C25" i="48"/>
  <c r="D25" i="48"/>
  <c r="E25" i="48"/>
  <c r="C14" i="47"/>
  <c r="D14" i="47"/>
  <c r="E14" i="47"/>
  <c r="C55" i="46"/>
  <c r="C14" i="45"/>
  <c r="C18" i="44"/>
  <c r="C32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2" i="37"/>
  <c r="D32" i="37"/>
  <c r="E32" i="37"/>
  <c r="C42" i="37"/>
  <c r="D42" i="37"/>
  <c r="E42" i="37"/>
  <c r="C52" i="37"/>
  <c r="D52" i="37"/>
  <c r="E52" i="37"/>
  <c r="C68" i="37"/>
  <c r="D68" i="37"/>
  <c r="E68" i="37"/>
  <c r="C78" i="37"/>
  <c r="D78" i="37"/>
  <c r="E78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58" i="32"/>
  <c r="D58" i="32"/>
  <c r="E58" i="32"/>
  <c r="F58" i="32"/>
  <c r="G58" i="32"/>
  <c r="C68" i="32"/>
  <c r="D68" i="32"/>
  <c r="E68" i="32"/>
  <c r="F68" i="32"/>
  <c r="G68" i="32"/>
  <c r="C78" i="32"/>
  <c r="D78" i="32"/>
  <c r="E78" i="32"/>
  <c r="F78" i="32"/>
  <c r="G78" i="32"/>
  <c r="C88" i="32"/>
  <c r="D88" i="32"/>
  <c r="E88" i="32"/>
  <c r="F88" i="32"/>
  <c r="G88" i="32"/>
  <c r="C98" i="32"/>
  <c r="D98" i="32"/>
  <c r="E98" i="32"/>
  <c r="F98" i="32"/>
  <c r="G98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39" i="30"/>
  <c r="C52" i="30"/>
  <c r="C65" i="30"/>
  <c r="F18" i="28"/>
  <c r="G18" i="28"/>
  <c r="H18" i="28"/>
  <c r="I18" i="28"/>
  <c r="K18" i="28"/>
  <c r="L18" i="28"/>
  <c r="M18" i="28"/>
  <c r="N18" i="28"/>
  <c r="O18" i="28"/>
  <c r="C20" i="52" l="1"/>
  <c r="D49" i="46"/>
  <c r="D37" i="46"/>
  <c r="D29" i="46"/>
  <c r="D17" i="46"/>
  <c r="D9" i="46"/>
  <c r="D54" i="46"/>
  <c r="D48" i="46"/>
  <c r="D44" i="46"/>
  <c r="D40" i="46"/>
  <c r="D36" i="46"/>
  <c r="D32" i="46"/>
  <c r="D28" i="46"/>
  <c r="D24" i="46"/>
  <c r="D20" i="46"/>
  <c r="D16" i="46"/>
  <c r="D12" i="46"/>
  <c r="D8" i="46"/>
  <c r="D47" i="46"/>
  <c r="D39" i="46"/>
  <c r="D31" i="46"/>
  <c r="D23" i="46"/>
  <c r="D19" i="46"/>
  <c r="D11" i="46"/>
  <c r="D53" i="46"/>
  <c r="D51" i="46"/>
  <c r="D43" i="46"/>
  <c r="D35" i="46"/>
  <c r="D27" i="46"/>
  <c r="D15" i="46"/>
  <c r="D52" i="46"/>
  <c r="D50" i="46"/>
  <c r="D46" i="46"/>
  <c r="D42" i="46"/>
  <c r="D38" i="46"/>
  <c r="D34" i="46"/>
  <c r="D30" i="46"/>
  <c r="D26" i="46"/>
  <c r="D22" i="46"/>
  <c r="D18" i="46"/>
  <c r="D14" i="46"/>
  <c r="D10" i="46"/>
  <c r="D45" i="46"/>
  <c r="D41" i="46"/>
  <c r="D33" i="46"/>
  <c r="D25" i="46"/>
  <c r="D21" i="46"/>
  <c r="D13" i="46"/>
  <c r="D55" i="46" l="1"/>
</calcChain>
</file>

<file path=xl/sharedStrings.xml><?xml version="1.0" encoding="utf-8"?>
<sst xmlns="http://schemas.openxmlformats.org/spreadsheetml/2006/main" count="1043" uniqueCount="619">
  <si>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</si>
  <si>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</si>
  <si>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</si>
  <si>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</si>
  <si>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</si>
  <si>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</si>
  <si>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</si>
  <si>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</si>
  <si>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</si>
  <si>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</si>
  <si>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</si>
  <si>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</si>
  <si>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</si>
  <si>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</si>
  <si>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</si>
  <si>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</si>
  <si>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</si>
  <si>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</si>
  <si>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</si>
  <si>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</si>
  <si>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</si>
  <si>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</si>
  <si>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</si>
  <si>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</si>
  <si>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</si>
  <si>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</si>
  <si>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</si>
  <si>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</si>
  <si>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</si>
  <si>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</si>
  <si>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</si>
  <si>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</si>
  <si>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</si>
  <si>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</si>
  <si>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</si>
  <si>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</si>
  <si>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</si>
  <si>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</si>
  <si>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</si>
  <si>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</si>
  <si>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</si>
  <si>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</si>
  <si>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</si>
  <si>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</si>
  <si>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</si>
  <si>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</si>
  <si>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</si>
  <si>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</si>
  <si>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</si>
  <si>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</si>
  <si>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</si>
  <si>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</si>
  <si>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</si>
  <si>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</si>
  <si>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</si>
  <si>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</si>
  <si>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</si>
  <si>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</si>
  <si>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</si>
  <si>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</si>
  <si>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</si>
  <si>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</si>
  <si>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</si>
  <si>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</si>
  <si>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</si>
  <si>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</si>
  <si>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</si>
  <si>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</si>
  <si>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</si>
  <si>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</si>
  <si>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</si>
  <si>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</si>
  <si>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</si>
  <si>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</si>
  <si>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</si>
  <si>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</si>
  <si>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</si>
  <si>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</si>
  <si>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</si>
  <si>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</si>
  <si>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</si>
  <si>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</si>
  <si>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</si>
  <si>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</si>
  <si>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</si>
  <si>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</si>
  <si>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</si>
  <si>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</si>
  <si>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</si>
  <si>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</si>
  <si>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</si>
  <si>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</si>
  <si>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</si>
  <si>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</si>
  <si>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</si>
  <si>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</si>
  <si>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</si>
  <si>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</si>
  <si>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</si>
  <si>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</si>
  <si>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</si>
  <si>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</si>
  <si>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</si>
  <si>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</si>
  <si>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</si>
  <si>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</si>
  <si>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</si>
  <si>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</si>
  <si>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</si>
  <si>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</si>
  <si>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</si>
  <si>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</si>
  <si>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</si>
  <si>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</si>
  <si>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</si>
  <si>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</si>
  <si>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</si>
  <si>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</si>
  <si>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</si>
  <si>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</si>
  <si>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</si>
  <si>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</si>
  <si>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</si>
  <si>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</si>
  <si>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</si>
  <si>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</si>
  <si>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</si>
  <si>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</si>
  <si>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</si>
  <si>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</si>
  <si>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</si>
  <si>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</si>
  <si>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</si>
  <si>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</si>
  <si>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</si>
  <si>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</si>
  <si>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</si>
  <si>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</si>
  <si>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</si>
  <si>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</si>
  <si>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</si>
  <si>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</si>
  <si>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</si>
  <si>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</si>
  <si>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</si>
  <si>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</si>
  <si>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</si>
  <si>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</si>
  <si>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</si>
  <si>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</si>
  <si>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</si>
  <si>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</si>
  <si>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</si>
  <si>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</si>
  <si>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</si>
  <si>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</si>
  <si>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</si>
  <si>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</si>
  <si>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</si>
  <si>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</si>
  <si>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</si>
  <si>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</si>
  <si>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</si>
  <si>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</si>
  <si>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</si>
  <si>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</si>
  <si>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</si>
  <si>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</si>
  <si>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</si>
  <si>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</si>
  <si>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</si>
  <si>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</si>
  <si>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</si>
  <si>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</si>
  <si>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</si>
  <si>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</si>
  <si>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</si>
  <si>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</si>
  <si>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</si>
  <si>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</si>
  <si>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</si>
  <si>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</si>
  <si>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</si>
  <si>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</si>
  <si>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</si>
  <si>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</si>
  <si>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</si>
  <si>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</si>
  <si>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</si>
  <si>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</si>
  <si>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</si>
  <si>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</si>
  <si>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</si>
  <si>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</si>
  <si>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</si>
  <si>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</si>
  <si>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</si>
  <si>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</si>
  <si>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</si>
  <si>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</si>
  <si>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</si>
  <si>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</si>
  <si>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</si>
  <si>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</si>
  <si>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</si>
  <si>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</si>
  <si>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</si>
  <si>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</si>
  <si>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</si>
  <si>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</si>
  <si>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</si>
  <si>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</si>
  <si>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</si>
  <si>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</si>
  <si>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</si>
  <si>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</si>
  <si>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</si>
  <si>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</si>
  <si>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</si>
  <si>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</si>
  <si>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</si>
  <si>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</si>
  <si>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</si>
  <si>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</si>
  <si>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</si>
  <si>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</si>
  <si>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</si>
  <si>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</si>
  <si>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</si>
  <si>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</si>
  <si>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</si>
  <si>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</si>
  <si>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</si>
  <si>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</si>
  <si>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</si>
  <si>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</si>
  <si>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</si>
  <si>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</si>
  <si>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</si>
  <si>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</si>
  <si>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</si>
  <si>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</si>
  <si>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</si>
  <si>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</si>
  <si>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</si>
  <si>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</si>
  <si>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</si>
  <si>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</si>
  <si>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</si>
  <si>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</si>
  <si>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</si>
  <si>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</si>
  <si>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</si>
  <si>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</si>
  <si>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</si>
  <si>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</si>
  <si>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</si>
  <si>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</si>
  <si>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</si>
  <si>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</si>
  <si>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</si>
  <si>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</si>
  <si>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</si>
  <si>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</si>
  <si>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</si>
  <si>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</si>
  <si>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</si>
  <si>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</si>
  <si>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</si>
  <si>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</si>
  <si>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</si>
  <si>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</si>
  <si>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</si>
  <si>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</si>
  <si>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</si>
  <si>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</si>
  <si>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</si>
  <si>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</si>
  <si>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</si>
  <si>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</si>
  <si>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</si>
  <si>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</si>
  <si>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</si>
  <si>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</si>
  <si>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</si>
  <si>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</si>
  <si>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</si>
  <si>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</si>
  <si>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</si>
  <si>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</si>
  <si>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</si>
  <si>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</si>
  <si>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</si>
  <si>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</si>
  <si>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</si>
  <si>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</si>
  <si>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</si>
  <si>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</si>
  <si>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</si>
  <si>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</si>
  <si>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</si>
  <si>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</si>
  <si>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</si>
  <si>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</si>
  <si>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</si>
  <si>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</si>
  <si>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</si>
  <si>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</si>
  <si>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</si>
  <si>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</si>
  <si>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</si>
  <si>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</si>
  <si>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</si>
  <si>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</si>
  <si>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</si>
  <si>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</si>
  <si>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</si>
  <si>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</si>
  <si>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</si>
  <si>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</si>
  <si>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</si>
  <si>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</si>
  <si>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</si>
  <si>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</si>
  <si>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</si>
  <si>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</si>
  <si>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</si>
  <si>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</si>
  <si>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</si>
  <si>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</si>
  <si>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</si>
  <si>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</si>
  <si>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</si>
  <si>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</si>
  <si>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</si>
  <si>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</si>
  <si>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</si>
  <si>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</si>
  <si>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</si>
  <si>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</si>
  <si>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</si>
  <si>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</si>
  <si>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</si>
  <si>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</si>
  <si>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</si>
  <si>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</si>
  <si>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</si>
  <si>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</si>
  <si>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</si>
  <si>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</si>
  <si>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</si>
  <si>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</si>
  <si>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</si>
  <si>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</si>
  <si>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</si>
  <si>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</si>
  <si>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</si>
  <si>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</si>
  <si>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</si>
  <si>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</si>
  <si>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</si>
  <si>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</si>
  <si>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</si>
  <si>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</si>
  <si>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</si>
  <si>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</si>
  <si>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</si>
  <si>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</si>
  <si>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</si>
  <si>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</si>
  <si>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</si>
  <si>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</si>
  <si>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</si>
  <si>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</si>
  <si>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</si>
  <si>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</si>
  <si>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</si>
  <si>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</si>
  <si>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</si>
  <si>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</si>
  <si>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</si>
  <si>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</si>
  <si>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</si>
  <si>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</si>
  <si>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</si>
  <si>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</si>
  <si>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</si>
  <si>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</si>
  <si>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</si>
  <si>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</si>
  <si>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</si>
  <si>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</si>
  <si>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ScotiabankM IMUVI 0076393880</t>
  </si>
  <si>
    <t/>
  </si>
  <si>
    <t>NO APLICA</t>
  </si>
  <si>
    <t>0112200001</t>
  </si>
  <si>
    <t>Cuentas por cobrar a corto plazo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</si>
  <si>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</si>
  <si>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</si>
  <si>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</si>
  <si>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</si>
  <si>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</si>
  <si>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</si>
  <si>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0112500001</t>
  </si>
  <si>
    <t>Fondo Fijo</t>
  </si>
  <si>
    <t>0112900001</t>
  </si>
  <si>
    <t>Otros deudores</t>
  </si>
  <si>
    <t>0113400001</t>
  </si>
  <si>
    <t>Ant Contratistas C P</t>
  </si>
  <si>
    <t>Inver fideicomisos pub no empres y no financ</t>
  </si>
  <si>
    <t>0123546141</t>
  </si>
  <si>
    <t>División de terrenos y Constr de obras de urbaniz</t>
  </si>
  <si>
    <t>0123616211</t>
  </si>
  <si>
    <t>Edificación habitacional</t>
  </si>
  <si>
    <t>0123646241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</si>
  <si>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</si>
  <si>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</si>
  <si>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</si>
  <si>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</si>
  <si>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</si>
  <si>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</si>
  <si>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</si>
  <si>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</si>
  <si>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0124215211</t>
  </si>
  <si>
    <t>Equipo de audio y de video</t>
  </si>
  <si>
    <t>0124415411</t>
  </si>
  <si>
    <t>Automóviles y camiones</t>
  </si>
  <si>
    <t>0124625621</t>
  </si>
  <si>
    <t>Maquinaria y equipo industrial</t>
  </si>
  <si>
    <t>0124655651</t>
  </si>
  <si>
    <t>Equipo de comunicación y telecomunicacion</t>
  </si>
  <si>
    <t>0124675671</t>
  </si>
  <si>
    <t>Herramientas y maquinas  herramienta</t>
  </si>
  <si>
    <t>0126305111</t>
  </si>
  <si>
    <t>0126305121</t>
  </si>
  <si>
    <t>0126305151</t>
  </si>
  <si>
    <t>0126305152</t>
  </si>
  <si>
    <t>0126305211</t>
  </si>
  <si>
    <t>0126305411</t>
  </si>
  <si>
    <t>0126305621</t>
  </si>
  <si>
    <t>0126305651</t>
  </si>
  <si>
    <t>0126305671</t>
  </si>
  <si>
    <t>Software</t>
  </si>
  <si>
    <t>0126505911</t>
  </si>
  <si>
    <t>Amort Acum Software</t>
  </si>
  <si>
    <t>0211100001</t>
  </si>
  <si>
    <t>Servicios Personales por pagar a CP</t>
  </si>
  <si>
    <t>0211200001</t>
  </si>
  <si>
    <t>Proveedores por pagar CP</t>
  </si>
  <si>
    <t>0211200143</t>
  </si>
  <si>
    <t>PASIVOS CAPITULO 3000 AL CIERRE 2014</t>
  </si>
  <si>
    <t>0211700001</t>
  </si>
  <si>
    <t>RETENCION ISR POR SALARIOS</t>
  </si>
  <si>
    <t>0211700002</t>
  </si>
  <si>
    <t>IMPUESTO CEDULAR</t>
  </si>
  <si>
    <t>0211700003</t>
  </si>
  <si>
    <t>RET ISR ASIMILADOS A SALARIOS</t>
  </si>
  <si>
    <t>0211700004</t>
  </si>
  <si>
    <t>RET 10% ISR HONORARIOS</t>
  </si>
  <si>
    <t>0211700005</t>
  </si>
  <si>
    <t>RETENCION 10% ARRENDAMIENTO</t>
  </si>
  <si>
    <t>0211700101</t>
  </si>
  <si>
    <t>RET IMSS</t>
  </si>
  <si>
    <t>0211700102</t>
  </si>
  <si>
    <t>RETENCIONES DE VIVIENDA</t>
  </si>
  <si>
    <t>0211700399</t>
  </si>
  <si>
    <t>Fondo de Ahorro</t>
  </si>
  <si>
    <t>0211900001</t>
  </si>
  <si>
    <t>Otras ctas por pagar CP</t>
  </si>
  <si>
    <t>0415951601</t>
  </si>
  <si>
    <t>Otros productos que generan ingresos cor</t>
  </si>
  <si>
    <t>0417371101</t>
  </si>
  <si>
    <t>Ingresos por venta de terrenos</t>
  </si>
  <si>
    <t>0417371102</t>
  </si>
  <si>
    <t>Ingresos por UBV Las Huertas</t>
  </si>
  <si>
    <t>0417371108</t>
  </si>
  <si>
    <t>Ingresos F/4089637 Calquetzani E1</t>
  </si>
  <si>
    <t>0422191010</t>
  </si>
  <si>
    <t>Transferencias municipales capitulo 1000</t>
  </si>
  <si>
    <t>0422191020</t>
  </si>
  <si>
    <t>Transferencias municipales capitulo 2000</t>
  </si>
  <si>
    <t>0422191030</t>
  </si>
  <si>
    <t>Transferencias municipales capitulo 3000</t>
  </si>
  <si>
    <t>0431152002</t>
  </si>
  <si>
    <t>Intereses Ganados en Fideicomiso</t>
  </si>
  <si>
    <t>0511101131</t>
  </si>
  <si>
    <t>Sueldos Base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</si>
  <si>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</si>
  <si>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</si>
  <si>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</si>
  <si>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</si>
  <si>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</si>
  <si>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</si>
  <si>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</si>
  <si>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</si>
  <si>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</si>
  <si>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</si>
  <si>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</si>
  <si>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</si>
  <si>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</si>
  <si>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</si>
  <si>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</si>
  <si>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</si>
  <si>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</si>
  <si>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</si>
  <si>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</si>
  <si>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</si>
  <si>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0511601711</t>
  </si>
  <si>
    <t>Estímulos por productividad y eficiencia</t>
  </si>
  <si>
    <t>0512102111</t>
  </si>
  <si>
    <t>Materiales y útiles de oficina</t>
  </si>
  <si>
    <t>0512102121</t>
  </si>
  <si>
    <t>Materiales y útiles de impresión y reproducción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</si>
  <si>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</si>
  <si>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</si>
  <si>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</si>
  <si>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</si>
  <si>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</si>
  <si>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</si>
  <si>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0512402461</t>
  </si>
  <si>
    <t>Material eléctrico y electrónico</t>
  </si>
  <si>
    <t>0512402491</t>
  </si>
  <si>
    <t>Materiales diversos</t>
  </si>
  <si>
    <t>0512602612</t>
  </si>
  <si>
    <t>Combus Lub y aditivos vehículos Serv Pub</t>
  </si>
  <si>
    <t>0512702711</t>
  </si>
  <si>
    <t>Vestuario y uniformes</t>
  </si>
  <si>
    <t>0512902911</t>
  </si>
  <si>
    <t>Herramientas menores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</si>
  <si>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</si>
  <si>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</si>
  <si>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</si>
  <si>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</si>
  <si>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</si>
  <si>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</si>
  <si>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0513203221</t>
  </si>
  <si>
    <t>Arrendamiento de edificios y locales</t>
  </si>
  <si>
    <t>0513203231</t>
  </si>
  <si>
    <t>Arrendam de Mobil y Eq de administración</t>
  </si>
  <si>
    <t>0513303311</t>
  </si>
  <si>
    <t>Servicios legales</t>
  </si>
  <si>
    <t>0513303321</t>
  </si>
  <si>
    <t>Serv de diseño arquitectura ing y activ relac</t>
  </si>
  <si>
    <t>0513303331</t>
  </si>
  <si>
    <t>Servicios de consultoría administrativa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</si>
  <si>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</si>
  <si>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</si>
  <si>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</si>
  <si>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</si>
  <si>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</si>
  <si>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</si>
  <si>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</si>
  <si>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</si>
  <si>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</si>
  <si>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</si>
  <si>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0513503591</t>
  </si>
  <si>
    <t>Servicios de jardinería y fumigación</t>
  </si>
  <si>
    <t>0513603611</t>
  </si>
  <si>
    <t>Difusión e Info mensajes activ gubernamentales</t>
  </si>
  <si>
    <t>0513603621</t>
  </si>
  <si>
    <t>Promoción para la venta de bienes o servicios</t>
  </si>
  <si>
    <t>0513703751</t>
  </si>
  <si>
    <t>Viáticos nac p Serv pub Desemp funciones ofic</t>
  </si>
  <si>
    <t>0513703791</t>
  </si>
  <si>
    <t>Otros servicios de traslado y hospedaje</t>
  </si>
  <si>
    <t>0513903921</t>
  </si>
  <si>
    <t>Otros impuestos y derechos</t>
  </si>
  <si>
    <t>0513903981</t>
  </si>
  <si>
    <t>Impuesto sobre nóminas</t>
  </si>
  <si>
    <t>0311000001</t>
  </si>
  <si>
    <t>Aportaciones al Patrimonio</t>
  </si>
  <si>
    <t>0311009999</t>
  </si>
  <si>
    <t>Baja AF</t>
  </si>
  <si>
    <t>0312000001</t>
  </si>
  <si>
    <t>DONACIONES DE BIENES INMUEBLES EN ESPECIE</t>
  </si>
  <si>
    <t>0313000001</t>
  </si>
  <si>
    <t>ACTUAL.BIENES INMUEBLES DERIV.DE AVALUO</t>
  </si>
  <si>
    <t>0321000001</t>
  </si>
  <si>
    <t>RESULTADO DEL EJERC (AHORRO/DESAHORRO)</t>
  </si>
  <si>
    <t>Ahorro/Desahorro</t>
  </si>
  <si>
    <t>0322000001</t>
  </si>
  <si>
    <t>Resultado del ejercicio 2006-2011</t>
  </si>
  <si>
    <t>0322000002</t>
  </si>
  <si>
    <t>Resultado del ejercicio 2012</t>
  </si>
  <si>
    <t>0322000003</t>
  </si>
  <si>
    <t>Resultado del ejercicio 2013</t>
  </si>
  <si>
    <t>0322000004</t>
  </si>
  <si>
    <t>RESULTADO EJERCICIO 2014</t>
  </si>
  <si>
    <t>0322000005</t>
  </si>
  <si>
    <t>RESULTADO EJERCICIO 2015</t>
  </si>
  <si>
    <t>0322000006</t>
  </si>
  <si>
    <t>RESULTADO EJERCICIO 2016</t>
  </si>
  <si>
    <t>0322000007</t>
  </si>
  <si>
    <t>RESULTADO EJERCICIO 2017</t>
  </si>
  <si>
    <t>0322000101</t>
  </si>
  <si>
    <t>Aplicación de remanente 2012</t>
  </si>
  <si>
    <t>0322000102</t>
  </si>
  <si>
    <t>Aplicación de remanente 2011</t>
  </si>
  <si>
    <t>0322000103</t>
  </si>
  <si>
    <t>Aplicación de remanente 2013</t>
  </si>
  <si>
    <t>0322000104</t>
  </si>
  <si>
    <t>Aplicación de remanente 2014</t>
  </si>
  <si>
    <t>0322000105</t>
  </si>
  <si>
    <t>APLICACION DE REMANENTES 2015</t>
  </si>
  <si>
    <t>0322000106</t>
  </si>
  <si>
    <t>APLICACION DE REMANENTES 2016</t>
  </si>
  <si>
    <t>0325200001</t>
  </si>
  <si>
    <t>Cambios por Errores Contables</t>
  </si>
  <si>
    <t>Scotiabank 021034249709</t>
  </si>
  <si>
    <t>HSBC 04038995262</t>
  </si>
  <si>
    <t>Scotiabank 2103442020</t>
  </si>
  <si>
    <t>BBVA Bancomer 103392333</t>
  </si>
  <si>
    <t>BBVA Bancomer 0109055517</t>
  </si>
  <si>
    <t>BBVA Bancomer 0109573941</t>
  </si>
  <si>
    <t>BBVA Bancomer 0110688479</t>
  </si>
  <si>
    <t>BBVA Bancomer 0111688375</t>
  </si>
  <si>
    <t>FONDO DE AHORRO TRABAJADORES</t>
  </si>
  <si>
    <t xml:space="preserve">Director General del IMUVI
Arq. Antonio Fuentes Malacatt </t>
  </si>
  <si>
    <t>Coordinador Administrativo
C.P. Lázaro Landín 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</si>
</sst>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0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44" sqref="C4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6.7109375" style="2" customWidth="1"/>
    <col min="4" max="16384" width="12.85546875" style="2"/>
  </cols>
  <sheetData>
    <row r="1" spans="1:3" ht="35.1" customHeight="1" x14ac:dyDescent="0.2">
      <c r="A1" s="348" t="s">
        <v>94</v>
      </c>
      <c r="B1" s="349"/>
      <c r="C1" s="1"/>
    </row>
    <row r="2" spans="1:3" ht="15" customHeight="1" x14ac:dyDescent="0.2">
      <c r="A2" s="73" t="s">
        <v>92</v>
      </c>
      <c r="B2" s="74" t="s">
        <v>93</v>
      </c>
    </row>
    <row r="3" spans="1:3" x14ac:dyDescent="0.2">
      <c r="A3" s="53"/>
      <c r="B3" s="57"/>
    </row>
    <row r="4" spans="1:3" x14ac:dyDescent="0.2">
      <c r="A4" s="54"/>
      <c r="B4" s="58" t="s">
        <v>98</v>
      </c>
    </row>
    <row r="5" spans="1:3" x14ac:dyDescent="0.2">
      <c r="A5" s="54"/>
      <c r="B5" s="58"/>
    </row>
    <row r="6" spans="1:3" x14ac:dyDescent="0.2">
      <c r="A6" s="54"/>
      <c r="B6" s="60" t="s">
        <v>0</v>
      </c>
    </row>
    <row r="7" spans="1:3" x14ac:dyDescent="0.2">
      <c r="A7" s="54" t="s">
        <v>1</v>
      </c>
      <c r="B7" s="59" t="s">
        <v>2</v>
      </c>
    </row>
    <row r="8" spans="1:3" x14ac:dyDescent="0.2">
      <c r="A8" s="54" t="s">
        <v>3</v>
      </c>
      <c r="B8" s="59" t="s">
        <v>4</v>
      </c>
    </row>
    <row r="9" spans="1:3" x14ac:dyDescent="0.2">
      <c r="A9" s="54" t="s">
        <v>5</v>
      </c>
      <c r="B9" s="59" t="s">
        <v>6</v>
      </c>
    </row>
    <row r="10" spans="1:3" x14ac:dyDescent="0.2">
      <c r="A10" s="54" t="s">
        <v>7</v>
      </c>
      <c r="B10" s="59" t="s">
        <v>8</v>
      </c>
    </row>
    <row r="11" spans="1:3" x14ac:dyDescent="0.2">
      <c r="A11" s="54" t="s">
        <v>9</v>
      </c>
      <c r="B11" s="59" t="s">
        <v>10</v>
      </c>
    </row>
    <row r="12" spans="1:3" x14ac:dyDescent="0.2">
      <c r="A12" s="54" t="s">
        <v>11</v>
      </c>
      <c r="B12" s="59" t="s">
        <v>12</v>
      </c>
    </row>
    <row r="13" spans="1:3" x14ac:dyDescent="0.2">
      <c r="A13" s="54" t="s">
        <v>13</v>
      </c>
      <c r="B13" s="59" t="s">
        <v>14</v>
      </c>
    </row>
    <row r="14" spans="1:3" x14ac:dyDescent="0.2">
      <c r="A14" s="54" t="s">
        <v>15</v>
      </c>
      <c r="B14" s="59" t="s">
        <v>16</v>
      </c>
    </row>
    <row r="15" spans="1:3" x14ac:dyDescent="0.2">
      <c r="A15" s="54" t="s">
        <v>17</v>
      </c>
      <c r="B15" s="59" t="s">
        <v>18</v>
      </c>
    </row>
    <row r="16" spans="1:3" x14ac:dyDescent="0.2">
      <c r="A16" s="54" t="s">
        <v>19</v>
      </c>
      <c r="B16" s="59" t="s">
        <v>20</v>
      </c>
    </row>
    <row r="17" spans="1:2" x14ac:dyDescent="0.2">
      <c r="A17" s="54" t="s">
        <v>21</v>
      </c>
      <c r="B17" s="59" t="s">
        <v>22</v>
      </c>
    </row>
    <row r="18" spans="1:2" x14ac:dyDescent="0.2">
      <c r="A18" s="54" t="s">
        <v>23</v>
      </c>
      <c r="B18" s="59" t="s">
        <v>24</v>
      </c>
    </row>
    <row r="19" spans="1:2" x14ac:dyDescent="0.2">
      <c r="A19" s="54" t="s">
        <v>25</v>
      </c>
      <c r="B19" s="59" t="s">
        <v>26</v>
      </c>
    </row>
    <row r="20" spans="1:2" x14ac:dyDescent="0.2">
      <c r="A20" s="54" t="s">
        <v>27</v>
      </c>
      <c r="B20" s="59" t="s">
        <v>28</v>
      </c>
    </row>
    <row r="21" spans="1:2" x14ac:dyDescent="0.2">
      <c r="A21" s="54" t="s">
        <v>106</v>
      </c>
      <c r="B21" s="59" t="s">
        <v>29</v>
      </c>
    </row>
    <row r="22" spans="1:2" x14ac:dyDescent="0.2">
      <c r="A22" s="54" t="s">
        <v>107</v>
      </c>
      <c r="B22" s="59" t="s">
        <v>30</v>
      </c>
    </row>
    <row r="23" spans="1:2" x14ac:dyDescent="0.2">
      <c r="A23" s="54" t="s">
        <v>108</v>
      </c>
      <c r="B23" s="59" t="s">
        <v>31</v>
      </c>
    </row>
    <row r="24" spans="1:2" x14ac:dyDescent="0.2">
      <c r="A24" s="54" t="s">
        <v>32</v>
      </c>
      <c r="B24" s="59" t="s">
        <v>33</v>
      </c>
    </row>
    <row r="25" spans="1:2" x14ac:dyDescent="0.2">
      <c r="A25" s="54" t="s">
        <v>34</v>
      </c>
      <c r="B25" s="59" t="s">
        <v>35</v>
      </c>
    </row>
    <row r="26" spans="1:2" x14ac:dyDescent="0.2">
      <c r="A26" s="54" t="s">
        <v>36</v>
      </c>
      <c r="B26" s="59" t="s">
        <v>37</v>
      </c>
    </row>
    <row r="27" spans="1:2" x14ac:dyDescent="0.2">
      <c r="A27" s="54" t="s">
        <v>38</v>
      </c>
      <c r="B27" s="59" t="s">
        <v>39</v>
      </c>
    </row>
    <row r="28" spans="1:2" x14ac:dyDescent="0.2">
      <c r="A28" s="54" t="s">
        <v>104</v>
      </c>
      <c r="B28" s="59" t="s">
        <v>105</v>
      </c>
    </row>
    <row r="29" spans="1:2" x14ac:dyDescent="0.2">
      <c r="A29" s="54"/>
      <c r="B29" s="59"/>
    </row>
    <row r="30" spans="1:2" x14ac:dyDescent="0.2">
      <c r="A30" s="54"/>
      <c r="B30" s="60"/>
    </row>
    <row r="31" spans="1:2" x14ac:dyDescent="0.2">
      <c r="A31" s="54" t="s">
        <v>102</v>
      </c>
      <c r="B31" s="59" t="s">
        <v>96</v>
      </c>
    </row>
    <row r="32" spans="1:2" x14ac:dyDescent="0.2">
      <c r="A32" s="54" t="s">
        <v>103</v>
      </c>
      <c r="B32" s="59" t="s">
        <v>97</v>
      </c>
    </row>
    <row r="33" spans="1:3" x14ac:dyDescent="0.2">
      <c r="A33" s="54"/>
      <c r="B33" s="59"/>
    </row>
    <row r="34" spans="1:3" x14ac:dyDescent="0.2">
      <c r="A34" s="54"/>
      <c r="B34" s="58" t="s">
        <v>99</v>
      </c>
    </row>
    <row r="35" spans="1:3" x14ac:dyDescent="0.2">
      <c r="A35" s="54" t="s">
        <v>101</v>
      </c>
      <c r="B35" s="59" t="s">
        <v>41</v>
      </c>
    </row>
    <row r="36" spans="1:3" x14ac:dyDescent="0.2">
      <c r="A36" s="54"/>
      <c r="B36" s="59" t="s">
        <v>42</v>
      </c>
    </row>
    <row r="37" spans="1:3" ht="12" thickBot="1" x14ac:dyDescent="0.25">
      <c r="A37" s="55"/>
      <c r="B37" s="56"/>
    </row>
    <row r="39" spans="1:3" x14ac:dyDescent="0.2">
      <c r="A39" s="75" t="s">
        <v>109</v>
      </c>
      <c r="B39" s="76"/>
      <c r="C39" s="76"/>
    </row>
    <row r="40" spans="1:3" x14ac:dyDescent="0.2">
      <c r="A40" s="77"/>
      <c r="B40" s="76"/>
      <c r="C40" s="76"/>
    </row>
    <row r="41" spans="1:3" x14ac:dyDescent="0.2">
      <c r="A41" s="78"/>
      <c r="B41" s="79"/>
      <c r="C41" s="78"/>
    </row>
    <row r="42" spans="1:3" x14ac:dyDescent="0.2">
      <c r="A42" s="80"/>
      <c r="B42" s="78"/>
      <c r="C42" s="78"/>
    </row>
    <row r="43" spans="1:3" x14ac:dyDescent="0.2">
      <c r="A43" s="80"/>
      <c r="B43" s="78" t="s">
        <v>110</v>
      </c>
      <c r="C43" s="80" t="s">
        <v>110</v>
      </c>
    </row>
    <row r="44" spans="1:3" ht="22.5" x14ac:dyDescent="0.2">
      <c r="A44" s="80"/>
      <c r="B44" s="86" t="s">
        <v>617</v>
      </c>
      <c r="C44" s="86" t="s">
        <v>618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 x14ac:dyDescent="0.2">
      <c r="A1" s="3" t="s">
        <v>43</v>
      </c>
      <c r="B1" s="3"/>
      <c r="C1" s="143"/>
      <c r="D1" s="143"/>
      <c r="E1" s="143"/>
      <c r="F1" s="5"/>
    </row>
    <row r="2" spans="1:6" ht="11.25" customHeight="1" x14ac:dyDescent="0.2">
      <c r="A2" s="3" t="s">
        <v>100</v>
      </c>
      <c r="B2" s="3"/>
      <c r="C2" s="143"/>
      <c r="D2" s="143"/>
      <c r="E2" s="143"/>
    </row>
    <row r="3" spans="1:6" ht="11.25" customHeight="1" x14ac:dyDescent="0.2">
      <c r="A3" s="3"/>
      <c r="B3" s="3"/>
      <c r="C3" s="143"/>
      <c r="D3" s="143"/>
      <c r="E3" s="143"/>
    </row>
    <row r="4" spans="1:6" ht="11.25" customHeight="1" x14ac:dyDescent="0.2"/>
    <row r="5" spans="1:6" ht="11.25" customHeight="1" x14ac:dyDescent="0.2">
      <c r="A5" s="205" t="s">
        <v>201</v>
      </c>
      <c r="B5" s="205"/>
      <c r="C5" s="202"/>
      <c r="D5" s="202"/>
      <c r="E5" s="202"/>
      <c r="F5" s="84" t="s">
        <v>198</v>
      </c>
    </row>
    <row r="6" spans="1:6" s="7" customFormat="1" x14ac:dyDescent="0.2">
      <c r="A6" s="16"/>
      <c r="B6" s="16"/>
      <c r="C6" s="202"/>
      <c r="D6" s="202"/>
      <c r="E6" s="202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181</v>
      </c>
    </row>
    <row r="8" spans="1:6" x14ac:dyDescent="0.2">
      <c r="A8" s="179">
        <v>125105911</v>
      </c>
      <c r="B8" s="179" t="s">
        <v>442</v>
      </c>
      <c r="C8" s="116">
        <v>29771</v>
      </c>
      <c r="D8" s="198">
        <v>29771</v>
      </c>
      <c r="E8" s="198">
        <v>0</v>
      </c>
      <c r="F8" s="197"/>
    </row>
    <row r="9" spans="1:6" x14ac:dyDescent="0.2">
      <c r="A9" s="179"/>
      <c r="B9" s="179"/>
      <c r="C9" s="116"/>
      <c r="D9" s="198"/>
      <c r="E9" s="198"/>
      <c r="F9" s="197"/>
    </row>
    <row r="10" spans="1:6" x14ac:dyDescent="0.2">
      <c r="A10" s="179"/>
      <c r="B10" s="179"/>
      <c r="C10" s="116"/>
      <c r="D10" s="198"/>
      <c r="E10" s="198"/>
      <c r="F10" s="197"/>
    </row>
    <row r="11" spans="1:6" x14ac:dyDescent="0.2">
      <c r="A11" s="179"/>
      <c r="B11" s="179"/>
      <c r="C11" s="116"/>
      <c r="D11" s="198"/>
      <c r="E11" s="198"/>
      <c r="F11" s="197"/>
    </row>
    <row r="12" spans="1:6" x14ac:dyDescent="0.2">
      <c r="A12" s="179"/>
      <c r="B12" s="179"/>
      <c r="C12" s="116"/>
      <c r="D12" s="198"/>
      <c r="E12" s="198"/>
      <c r="F12" s="197"/>
    </row>
    <row r="13" spans="1:6" x14ac:dyDescent="0.2">
      <c r="A13" s="50"/>
      <c r="B13" s="50" t="s">
        <v>200</v>
      </c>
      <c r="C13" s="138">
        <f>SUM(C8:C12)</f>
        <v>29771</v>
      </c>
      <c r="D13" s="138">
        <f>SUM(D8:D12)</f>
        <v>29771</v>
      </c>
      <c r="E13" s="138">
        <f>SUM(E8:E12)</f>
        <v>0</v>
      </c>
      <c r="F13" s="50"/>
    </row>
    <row r="14" spans="1:6" x14ac:dyDescent="0.2">
      <c r="A14" s="48"/>
      <c r="B14" s="48"/>
      <c r="C14" s="125"/>
      <c r="D14" s="125"/>
      <c r="E14" s="125"/>
      <c r="F14" s="48"/>
    </row>
    <row r="15" spans="1:6" x14ac:dyDescent="0.2">
      <c r="A15" s="48"/>
      <c r="B15" s="48"/>
      <c r="C15" s="125"/>
      <c r="D15" s="125"/>
      <c r="E15" s="125"/>
      <c r="F15" s="48"/>
    </row>
    <row r="16" spans="1:6" ht="11.25" customHeight="1" x14ac:dyDescent="0.2">
      <c r="A16" s="204" t="s">
        <v>199</v>
      </c>
      <c r="B16" s="203"/>
      <c r="C16" s="202"/>
      <c r="D16" s="202"/>
      <c r="E16" s="202"/>
      <c r="F16" s="84" t="s">
        <v>198</v>
      </c>
    </row>
    <row r="17" spans="1:6" x14ac:dyDescent="0.2">
      <c r="A17" s="182"/>
      <c r="B17" s="182"/>
      <c r="C17" s="183"/>
      <c r="D17" s="183"/>
      <c r="E17" s="183"/>
    </row>
    <row r="18" spans="1:6" ht="15" customHeight="1" x14ac:dyDescent="0.2">
      <c r="A18" s="122" t="s">
        <v>45</v>
      </c>
      <c r="B18" s="121" t="s">
        <v>46</v>
      </c>
      <c r="C18" s="187" t="s">
        <v>47</v>
      </c>
      <c r="D18" s="187" t="s">
        <v>48</v>
      </c>
      <c r="E18" s="187" t="s">
        <v>49</v>
      </c>
      <c r="F18" s="186" t="s">
        <v>181</v>
      </c>
    </row>
    <row r="19" spans="1:6" ht="11.25" customHeight="1" x14ac:dyDescent="0.2">
      <c r="A19" s="117" t="s">
        <v>443</v>
      </c>
      <c r="B19" s="179" t="s">
        <v>444</v>
      </c>
      <c r="C19" s="116">
        <v>-8931.2999999999993</v>
      </c>
      <c r="D19" s="116">
        <v>-8931.2999999999993</v>
      </c>
      <c r="E19" s="116">
        <v>0</v>
      </c>
      <c r="F19" s="197"/>
    </row>
    <row r="20" spans="1:6" ht="11.25" customHeight="1" x14ac:dyDescent="0.2">
      <c r="A20" s="117"/>
      <c r="B20" s="179"/>
      <c r="C20" s="116"/>
      <c r="D20" s="116"/>
      <c r="E20" s="116"/>
      <c r="F20" s="197"/>
    </row>
    <row r="21" spans="1:6" x14ac:dyDescent="0.2">
      <c r="A21" s="117"/>
      <c r="B21" s="179"/>
      <c r="C21" s="116"/>
      <c r="D21" s="116"/>
      <c r="E21" s="116"/>
      <c r="F21" s="197"/>
    </row>
    <row r="22" spans="1:6" x14ac:dyDescent="0.2">
      <c r="A22" s="50"/>
      <c r="B22" s="50" t="s">
        <v>197</v>
      </c>
      <c r="C22" s="138">
        <f>SUM(C19:C21)</f>
        <v>-8931.2999999999993</v>
      </c>
      <c r="D22" s="138">
        <f>SUM(D19:D21)</f>
        <v>-8931.2999999999993</v>
      </c>
      <c r="E22" s="138">
        <f>SUM(E19:E21)</f>
        <v>0</v>
      </c>
      <c r="F22" s="50"/>
    </row>
    <row r="23" spans="1:6" x14ac:dyDescent="0.2">
      <c r="A23" s="48"/>
      <c r="B23" s="48"/>
      <c r="C23" s="125"/>
      <c r="D23" s="125"/>
      <c r="E23" s="125"/>
      <c r="F23" s="48"/>
    </row>
    <row r="24" spans="1:6" x14ac:dyDescent="0.2">
      <c r="A24" s="48"/>
      <c r="B24" s="48"/>
      <c r="C24" s="125"/>
      <c r="D24" s="125"/>
      <c r="E24" s="125"/>
      <c r="F24" s="48"/>
    </row>
    <row r="25" spans="1:6" ht="11.25" customHeight="1" x14ac:dyDescent="0.2">
      <c r="A25" s="201" t="s">
        <v>196</v>
      </c>
      <c r="B25" s="200"/>
      <c r="C25" s="199"/>
      <c r="D25" s="199"/>
      <c r="E25" s="188"/>
      <c r="F25" s="164" t="s">
        <v>195</v>
      </c>
    </row>
    <row r="26" spans="1:6" x14ac:dyDescent="0.2">
      <c r="A26" s="175"/>
      <c r="B26" s="175"/>
      <c r="C26" s="123"/>
    </row>
    <row r="27" spans="1:6" ht="15" customHeight="1" x14ac:dyDescent="0.2">
      <c r="A27" s="122" t="s">
        <v>45</v>
      </c>
      <c r="B27" s="121" t="s">
        <v>46</v>
      </c>
      <c r="C27" s="187" t="s">
        <v>47</v>
      </c>
      <c r="D27" s="187" t="s">
        <v>48</v>
      </c>
      <c r="E27" s="187" t="s">
        <v>49</v>
      </c>
      <c r="F27" s="186" t="s">
        <v>181</v>
      </c>
    </row>
    <row r="28" spans="1:6" x14ac:dyDescent="0.2">
      <c r="A28" s="179" t="s">
        <v>394</v>
      </c>
      <c r="B28" s="179" t="s">
        <v>394</v>
      </c>
      <c r="C28" s="116"/>
      <c r="D28" s="198"/>
      <c r="E28" s="198"/>
      <c r="F28" s="197"/>
    </row>
    <row r="29" spans="1:6" x14ac:dyDescent="0.2">
      <c r="A29" s="179"/>
      <c r="B29" s="179"/>
      <c r="C29" s="116"/>
      <c r="D29" s="198"/>
      <c r="E29" s="198"/>
      <c r="F29" s="197"/>
    </row>
    <row r="30" spans="1:6" x14ac:dyDescent="0.2">
      <c r="A30" s="179"/>
      <c r="B30" s="179"/>
      <c r="C30" s="116"/>
      <c r="D30" s="198"/>
      <c r="E30" s="198"/>
      <c r="F30" s="197"/>
    </row>
    <row r="31" spans="1:6" x14ac:dyDescent="0.2">
      <c r="A31" s="179"/>
      <c r="B31" s="179"/>
      <c r="C31" s="116"/>
      <c r="D31" s="198"/>
      <c r="E31" s="198"/>
      <c r="F31" s="197"/>
    </row>
    <row r="32" spans="1:6" x14ac:dyDescent="0.2">
      <c r="A32" s="179"/>
      <c r="B32" s="179"/>
      <c r="C32" s="116"/>
      <c r="D32" s="198"/>
      <c r="E32" s="198"/>
      <c r="F32" s="197"/>
    </row>
    <row r="33" spans="1:6" x14ac:dyDescent="0.2">
      <c r="A33" s="179"/>
      <c r="B33" s="179"/>
      <c r="C33" s="116"/>
      <c r="D33" s="198"/>
      <c r="E33" s="198"/>
      <c r="F33" s="197"/>
    </row>
    <row r="34" spans="1:6" x14ac:dyDescent="0.2">
      <c r="A34" s="196"/>
      <c r="B34" s="196" t="s">
        <v>194</v>
      </c>
      <c r="C34" s="195">
        <f>SUM(C28:C33)</f>
        <v>0</v>
      </c>
      <c r="D34" s="195">
        <f>SUM(D28:D33)</f>
        <v>0</v>
      </c>
      <c r="E34" s="195">
        <f>SUM(E28:E33)</f>
        <v>0</v>
      </c>
      <c r="F34" s="195"/>
    </row>
    <row r="35" spans="1:6" x14ac:dyDescent="0.2">
      <c r="A35" s="194"/>
      <c r="B35" s="192"/>
      <c r="C35" s="193"/>
      <c r="D35" s="193"/>
      <c r="E35" s="193"/>
      <c r="F35" s="192"/>
    </row>
  </sheetData>
  <dataValidations count="6">
    <dataValidation allowBlank="1" showInputMessage="1" showErrorMessage="1" prompt="Importe final del periodo que corresponde la información financiera trimestral que se presenta." sqref="D7 D18 D27" xr:uid="{00000000-0002-0000-0900-000000000000}"/>
    <dataValidation allowBlank="1" showInputMessage="1" showErrorMessage="1" prompt="Saldo al 31 de diciembre del año anterior del ejercio que se presenta." sqref="C7 C18 C27" xr:uid="{00000000-0002-0000-0900-000001000000}"/>
    <dataValidation allowBlank="1" showInputMessage="1" showErrorMessage="1" prompt="Corresponde al número de la cuenta de acuerdo al Plan de Cuentas emitido por el CONAC (DOF 23/12/2015)." sqref="A7 A18 A27" xr:uid="{00000000-0002-0000-0900-000002000000}"/>
    <dataValidation allowBlank="1" showInputMessage="1" showErrorMessage="1" prompt="Indicar el medio como se está amortizando el intangible, por tiempo, por uso." sqref="F7 F27 F18" xr:uid="{00000000-0002-0000-0900-000003000000}"/>
    <dataValidation allowBlank="1" showInputMessage="1" showErrorMessage="1" prompt="Diferencia entre el saldo final y el inicial presentados." sqref="E7 E27 E18" xr:uid="{00000000-0002-0000-0900-000004000000}"/>
    <dataValidation allowBlank="1" showInputMessage="1" showErrorMessage="1" prompt="Corresponde al nombre o descripción de la cuenta de acuerdo al Plan de Cuentas emitido por el CONAC." sqref="B7 B27 B18" xr:uid="{00000000-0002-0000-0900-000005000000}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51</v>
      </c>
      <c r="B5" s="19"/>
      <c r="C5" s="72"/>
      <c r="D5" s="72"/>
      <c r="E5" s="16"/>
      <c r="F5" s="16"/>
      <c r="G5" s="16"/>
      <c r="H5" s="84" t="s">
        <v>50</v>
      </c>
    </row>
    <row r="6" spans="1:17" x14ac:dyDescent="0.2">
      <c r="A6" s="17" t="s">
        <v>394</v>
      </c>
      <c r="B6" s="17" t="s">
        <v>394</v>
      </c>
      <c r="J6" s="350"/>
      <c r="K6" s="350"/>
      <c r="L6" s="350"/>
      <c r="M6" s="350"/>
      <c r="N6" s="350"/>
      <c r="O6" s="350"/>
      <c r="P6" s="350"/>
      <c r="Q6" s="350"/>
    </row>
    <row r="7" spans="1:17" x14ac:dyDescent="0.2">
      <c r="A7" s="3" t="s">
        <v>52</v>
      </c>
    </row>
    <row r="8" spans="1:17" ht="52.5" customHeight="1" x14ac:dyDescent="0.2">
      <c r="A8" s="351" t="s">
        <v>53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52" customFormat="1" ht="11.25" customHeight="1" x14ac:dyDescent="0.25">
      <c r="A5" s="205" t="s">
        <v>206</v>
      </c>
      <c r="B5" s="215"/>
      <c r="C5" s="214"/>
      <c r="D5" s="213" t="s">
        <v>203</v>
      </c>
    </row>
    <row r="6" spans="1:4" x14ac:dyDescent="0.2">
      <c r="A6" s="211"/>
      <c r="B6" s="211"/>
      <c r="C6" s="212"/>
      <c r="D6" s="211"/>
    </row>
    <row r="7" spans="1:4" ht="15" customHeight="1" x14ac:dyDescent="0.2">
      <c r="A7" s="122" t="s">
        <v>45</v>
      </c>
      <c r="B7" s="121" t="s">
        <v>46</v>
      </c>
      <c r="C7" s="119" t="s">
        <v>116</v>
      </c>
      <c r="D7" s="210" t="s">
        <v>135</v>
      </c>
    </row>
    <row r="8" spans="1:4" x14ac:dyDescent="0.2">
      <c r="A8" s="181" t="s">
        <v>394</v>
      </c>
      <c r="B8" s="181" t="s">
        <v>394</v>
      </c>
      <c r="C8" s="125"/>
      <c r="D8" s="209"/>
    </row>
    <row r="9" spans="1:4" x14ac:dyDescent="0.2">
      <c r="A9" s="181"/>
      <c r="B9" s="181"/>
      <c r="C9" s="208"/>
      <c r="D9" s="209"/>
    </row>
    <row r="10" spans="1:4" x14ac:dyDescent="0.2">
      <c r="A10" s="181"/>
      <c r="B10" s="181"/>
      <c r="C10" s="208"/>
      <c r="D10" s="207"/>
    </row>
    <row r="11" spans="1:4" x14ac:dyDescent="0.2">
      <c r="A11" s="147"/>
      <c r="B11" s="147" t="s">
        <v>205</v>
      </c>
      <c r="C11" s="127">
        <f>SUM(C8:C10)</f>
        <v>0</v>
      </c>
      <c r="D11" s="206"/>
    </row>
    <row r="14" spans="1:4" ht="11.25" customHeight="1" x14ac:dyDescent="0.2">
      <c r="A14" s="205" t="s">
        <v>204</v>
      </c>
      <c r="B14" s="215"/>
      <c r="C14" s="214"/>
      <c r="D14" s="213" t="s">
        <v>203</v>
      </c>
    </row>
    <row r="15" spans="1:4" x14ac:dyDescent="0.2">
      <c r="A15" s="211"/>
      <c r="B15" s="211"/>
      <c r="C15" s="212"/>
      <c r="D15" s="211"/>
    </row>
    <row r="16" spans="1:4" ht="15" customHeight="1" x14ac:dyDescent="0.2">
      <c r="A16" s="122" t="s">
        <v>45</v>
      </c>
      <c r="B16" s="121" t="s">
        <v>46</v>
      </c>
      <c r="C16" s="119" t="s">
        <v>116</v>
      </c>
      <c r="D16" s="210" t="s">
        <v>135</v>
      </c>
    </row>
    <row r="17" spans="1:4" x14ac:dyDescent="0.2">
      <c r="A17" s="181" t="s">
        <v>394</v>
      </c>
      <c r="B17" s="181" t="s">
        <v>394</v>
      </c>
      <c r="C17" s="125"/>
      <c r="D17" s="209"/>
    </row>
    <row r="18" spans="1:4" x14ac:dyDescent="0.2">
      <c r="A18" s="181"/>
      <c r="B18" s="181"/>
      <c r="C18" s="208"/>
      <c r="D18" s="209"/>
    </row>
    <row r="19" spans="1:4" x14ac:dyDescent="0.2">
      <c r="A19" s="181"/>
      <c r="B19" s="181"/>
      <c r="C19" s="208"/>
      <c r="D19" s="207"/>
    </row>
    <row r="20" spans="1:4" x14ac:dyDescent="0.2">
      <c r="A20" s="147"/>
      <c r="B20" s="147" t="s">
        <v>202</v>
      </c>
      <c r="C20" s="127">
        <f>SUM(C17:C19)</f>
        <v>0</v>
      </c>
      <c r="D20" s="206"/>
    </row>
  </sheetData>
  <dataValidations count="4">
    <dataValidation allowBlank="1" showInputMessage="1" showErrorMessage="1" prompt="Saldo final de la Información Financiera Trimestral que se presenta (trimestral: 1er, 2do, 3ro. o 4to.)." sqref="C7 C16" xr:uid="{00000000-0002-0000-0B00-000000000000}"/>
    <dataValidation allowBlank="1" showInputMessage="1" showErrorMessage="1" prompt="Corresponde al número de la cuenta de acuerdo al Plan de Cuentas emitido por el CONAC (DOF 23/12/2015)." sqref="A7 A16" xr:uid="{00000000-0002-0000-0B00-000001000000}"/>
    <dataValidation allowBlank="1" showInputMessage="1" showErrorMessage="1" prompt="Corresponde al nombre o descripción de la cuenta de acuerdo al Plan de Cuentas emitido por el CONAC." sqref="B7 B16" xr:uid="{00000000-0002-0000-0B00-000002000000}"/>
    <dataValidation allowBlank="1" showInputMessage="1" showErrorMessage="1" prompt="Características cualitativas significativas que les impacten financieramente." sqref="D7 D16" xr:uid="{00000000-0002-0000-0B00-000003000000}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2"/>
  <sheetViews>
    <sheetView topLeftCell="A10" zoomScaleNormal="100" zoomScaleSheetLayoutView="100" workbookViewId="0">
      <selection activeCell="B36" sqref="B36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 x14ac:dyDescent="0.2">
      <c r="A1" s="3" t="s">
        <v>43</v>
      </c>
      <c r="B1" s="3"/>
      <c r="C1" s="143"/>
      <c r="D1" s="143"/>
      <c r="E1" s="143"/>
      <c r="F1" s="143"/>
      <c r="G1" s="143"/>
      <c r="H1" s="5"/>
    </row>
    <row r="2" spans="1:8" x14ac:dyDescent="0.2">
      <c r="A2" s="3" t="s">
        <v>100</v>
      </c>
      <c r="B2" s="3"/>
      <c r="C2" s="143"/>
      <c r="D2" s="143"/>
      <c r="E2" s="143"/>
      <c r="F2" s="143"/>
      <c r="G2" s="143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11" t="s">
        <v>211</v>
      </c>
      <c r="B5" s="84"/>
      <c r="C5" s="22"/>
      <c r="D5" s="22"/>
      <c r="E5" s="22"/>
      <c r="F5" s="22"/>
      <c r="G5" s="22"/>
      <c r="H5" s="219" t="s">
        <v>208</v>
      </c>
    </row>
    <row r="6" spans="1:8" x14ac:dyDescent="0.2">
      <c r="A6" s="182"/>
    </row>
    <row r="7" spans="1:8" ht="15" customHeight="1" x14ac:dyDescent="0.2">
      <c r="A7" s="122" t="s">
        <v>45</v>
      </c>
      <c r="B7" s="121" t="s">
        <v>46</v>
      </c>
      <c r="C7" s="119" t="s">
        <v>116</v>
      </c>
      <c r="D7" s="161" t="s">
        <v>139</v>
      </c>
      <c r="E7" s="161" t="s">
        <v>138</v>
      </c>
      <c r="F7" s="161" t="s">
        <v>137</v>
      </c>
      <c r="G7" s="160" t="s">
        <v>136</v>
      </c>
      <c r="H7" s="121" t="s">
        <v>135</v>
      </c>
    </row>
    <row r="8" spans="1:8" x14ac:dyDescent="0.2">
      <c r="A8" s="117" t="s">
        <v>445</v>
      </c>
      <c r="B8" s="117" t="s">
        <v>446</v>
      </c>
      <c r="C8" s="116">
        <v>-58.86</v>
      </c>
      <c r="D8" s="116">
        <v>-58.86</v>
      </c>
      <c r="E8" s="116"/>
      <c r="F8" s="116"/>
      <c r="G8" s="116"/>
      <c r="H8" s="218"/>
    </row>
    <row r="9" spans="1:8" x14ac:dyDescent="0.2">
      <c r="A9" s="117" t="s">
        <v>447</v>
      </c>
      <c r="B9" s="117" t="s">
        <v>448</v>
      </c>
      <c r="C9" s="116">
        <v>-70240.3</v>
      </c>
      <c r="D9" s="116">
        <v>-70240.3</v>
      </c>
      <c r="E9" s="116"/>
      <c r="F9" s="116"/>
      <c r="G9" s="116"/>
      <c r="H9" s="218"/>
    </row>
    <row r="10" spans="1:8" x14ac:dyDescent="0.2">
      <c r="A10" s="117" t="s">
        <v>449</v>
      </c>
      <c r="B10" s="117" t="s">
        <v>450</v>
      </c>
      <c r="C10" s="116">
        <v>-2815</v>
      </c>
      <c r="D10" s="116">
        <v>-2815</v>
      </c>
      <c r="E10" s="116"/>
      <c r="F10" s="116"/>
      <c r="G10" s="116"/>
      <c r="H10" s="218"/>
    </row>
    <row r="11" spans="1:8" x14ac:dyDescent="0.2">
      <c r="A11" s="117" t="s">
        <v>451</v>
      </c>
      <c r="B11" s="117" t="s">
        <v>452</v>
      </c>
      <c r="C11" s="116">
        <v>-59704.17</v>
      </c>
      <c r="D11" s="116">
        <v>-59704.17</v>
      </c>
      <c r="E11" s="116"/>
      <c r="F11" s="116"/>
      <c r="G11" s="116"/>
      <c r="H11" s="218"/>
    </row>
    <row r="12" spans="1:8" x14ac:dyDescent="0.2">
      <c r="A12" s="117" t="s">
        <v>453</v>
      </c>
      <c r="B12" s="117" t="s">
        <v>454</v>
      </c>
      <c r="C12" s="116">
        <v>3601.67</v>
      </c>
      <c r="D12" s="116">
        <v>3601.67</v>
      </c>
      <c r="E12" s="116"/>
      <c r="F12" s="116"/>
      <c r="G12" s="116"/>
      <c r="H12" s="218"/>
    </row>
    <row r="13" spans="1:8" x14ac:dyDescent="0.2">
      <c r="A13" s="117" t="s">
        <v>455</v>
      </c>
      <c r="B13" s="117" t="s">
        <v>456</v>
      </c>
      <c r="C13" s="116">
        <v>-2072.25</v>
      </c>
      <c r="D13" s="116">
        <v>-2072.25</v>
      </c>
      <c r="E13" s="116"/>
      <c r="F13" s="116"/>
      <c r="G13" s="116"/>
      <c r="H13" s="218"/>
    </row>
    <row r="14" spans="1:8" x14ac:dyDescent="0.2">
      <c r="A14" s="117" t="s">
        <v>457</v>
      </c>
      <c r="B14" s="117" t="s">
        <v>458</v>
      </c>
      <c r="C14" s="116">
        <v>-5381.52</v>
      </c>
      <c r="D14" s="116">
        <v>-5381.52</v>
      </c>
      <c r="E14" s="116"/>
      <c r="F14" s="116"/>
      <c r="G14" s="116"/>
      <c r="H14" s="218"/>
    </row>
    <row r="15" spans="1:8" x14ac:dyDescent="0.2">
      <c r="A15" s="117" t="s">
        <v>459</v>
      </c>
      <c r="B15" s="117" t="s">
        <v>460</v>
      </c>
      <c r="C15" s="116">
        <v>-4040.65</v>
      </c>
      <c r="D15" s="116">
        <v>-4040.65</v>
      </c>
      <c r="E15" s="116"/>
      <c r="F15" s="116"/>
      <c r="G15" s="116"/>
      <c r="H15" s="218"/>
    </row>
    <row r="16" spans="1:8" x14ac:dyDescent="0.2">
      <c r="A16" s="117" t="s">
        <v>461</v>
      </c>
      <c r="B16" s="117" t="s">
        <v>462</v>
      </c>
      <c r="C16" s="116">
        <v>-20934.759999999998</v>
      </c>
      <c r="D16" s="116">
        <v>-20934.759999999998</v>
      </c>
      <c r="E16" s="116"/>
      <c r="F16" s="116"/>
      <c r="G16" s="116"/>
      <c r="H16" s="218"/>
    </row>
    <row r="17" spans="1:8" x14ac:dyDescent="0.2">
      <c r="A17" s="117" t="s">
        <v>463</v>
      </c>
      <c r="B17" s="117" t="s">
        <v>464</v>
      </c>
      <c r="C17" s="116">
        <v>-16560.5</v>
      </c>
      <c r="D17" s="116">
        <v>-16560.5</v>
      </c>
      <c r="E17" s="116"/>
      <c r="F17" s="116"/>
      <c r="G17" s="116"/>
      <c r="H17" s="218"/>
    </row>
    <row r="18" spans="1:8" x14ac:dyDescent="0.2">
      <c r="A18" s="117" t="s">
        <v>465</v>
      </c>
      <c r="B18" s="117" t="s">
        <v>466</v>
      </c>
      <c r="C18" s="116">
        <v>-109917.61</v>
      </c>
      <c r="D18" s="116">
        <v>-109917.61</v>
      </c>
      <c r="E18" s="116"/>
      <c r="F18" s="116"/>
      <c r="G18" s="116"/>
      <c r="H18" s="218"/>
    </row>
    <row r="19" spans="1:8" x14ac:dyDescent="0.2">
      <c r="A19" s="117" t="s">
        <v>467</v>
      </c>
      <c r="B19" s="117" t="s">
        <v>468</v>
      </c>
      <c r="C19" s="116">
        <v>-8479336.1699999999</v>
      </c>
      <c r="D19" s="116">
        <v>-8479336.1699999999</v>
      </c>
      <c r="E19" s="116"/>
      <c r="F19" s="116"/>
      <c r="G19" s="116"/>
      <c r="H19" s="218"/>
    </row>
    <row r="20" spans="1:8" x14ac:dyDescent="0.2">
      <c r="A20" s="117"/>
      <c r="B20" s="117"/>
      <c r="C20" s="116"/>
      <c r="D20" s="116"/>
      <c r="E20" s="116"/>
      <c r="F20" s="116"/>
      <c r="G20" s="116"/>
      <c r="H20" s="218"/>
    </row>
    <row r="21" spans="1:8" x14ac:dyDescent="0.2">
      <c r="A21" s="117"/>
      <c r="B21" s="117"/>
      <c r="C21" s="116"/>
      <c r="D21" s="116"/>
      <c r="E21" s="116"/>
      <c r="F21" s="116"/>
      <c r="G21" s="116"/>
      <c r="H21" s="218"/>
    </row>
    <row r="22" spans="1:8" x14ac:dyDescent="0.2">
      <c r="A22" s="217"/>
      <c r="B22" s="217" t="s">
        <v>210</v>
      </c>
      <c r="C22" s="216">
        <f>SUM(C8:C21)</f>
        <v>-8767460.1199999992</v>
      </c>
      <c r="D22" s="216">
        <f>SUM(D8:D21)</f>
        <v>-8767460.1199999992</v>
      </c>
      <c r="E22" s="216">
        <f>SUM(E8:E21)</f>
        <v>0</v>
      </c>
      <c r="F22" s="216">
        <f>SUM(F8:F21)</f>
        <v>0</v>
      </c>
      <c r="G22" s="216">
        <f>SUM(G8:G21)</f>
        <v>0</v>
      </c>
      <c r="H22" s="216"/>
    </row>
    <row r="25" spans="1:8" x14ac:dyDescent="0.2">
      <c r="A25" s="111" t="s">
        <v>209</v>
      </c>
      <c r="B25" s="84"/>
      <c r="C25" s="22"/>
      <c r="D25" s="22"/>
      <c r="E25" s="22"/>
      <c r="F25" s="22"/>
      <c r="G25" s="22"/>
      <c r="H25" s="219" t="s">
        <v>208</v>
      </c>
    </row>
    <row r="26" spans="1:8" x14ac:dyDescent="0.2">
      <c r="A26" s="182"/>
    </row>
    <row r="27" spans="1:8" ht="15" customHeight="1" x14ac:dyDescent="0.2">
      <c r="A27" s="122" t="s">
        <v>45</v>
      </c>
      <c r="B27" s="121" t="s">
        <v>46</v>
      </c>
      <c r="C27" s="119" t="s">
        <v>116</v>
      </c>
      <c r="D27" s="161" t="s">
        <v>139</v>
      </c>
      <c r="E27" s="161" t="s">
        <v>138</v>
      </c>
      <c r="F27" s="161" t="s">
        <v>137</v>
      </c>
      <c r="G27" s="160" t="s">
        <v>136</v>
      </c>
      <c r="H27" s="121" t="s">
        <v>135</v>
      </c>
    </row>
    <row r="28" spans="1:8" x14ac:dyDescent="0.2">
      <c r="A28" s="117" t="s">
        <v>393</v>
      </c>
      <c r="B28" s="117" t="s">
        <v>393</v>
      </c>
      <c r="C28" s="116"/>
      <c r="D28" s="116"/>
      <c r="E28" s="116"/>
      <c r="F28" s="116"/>
      <c r="G28" s="116"/>
      <c r="H28" s="218"/>
    </row>
    <row r="29" spans="1:8" x14ac:dyDescent="0.2">
      <c r="A29" s="117"/>
      <c r="B29" s="117"/>
      <c r="C29" s="116"/>
      <c r="D29" s="116"/>
      <c r="E29" s="116"/>
      <c r="F29" s="116"/>
      <c r="G29" s="116"/>
      <c r="H29" s="218"/>
    </row>
    <row r="30" spans="1:8" x14ac:dyDescent="0.2">
      <c r="A30" s="117"/>
      <c r="B30" s="117"/>
      <c r="C30" s="116"/>
      <c r="D30" s="116"/>
      <c r="E30" s="116"/>
      <c r="F30" s="116"/>
      <c r="G30" s="116"/>
      <c r="H30" s="218"/>
    </row>
    <row r="31" spans="1:8" x14ac:dyDescent="0.2">
      <c r="A31" s="117"/>
      <c r="B31" s="117"/>
      <c r="C31" s="116"/>
      <c r="D31" s="116"/>
      <c r="E31" s="116"/>
      <c r="F31" s="116"/>
      <c r="G31" s="116"/>
      <c r="H31" s="218"/>
    </row>
    <row r="32" spans="1:8" x14ac:dyDescent="0.2">
      <c r="A32" s="117"/>
      <c r="B32" s="117"/>
      <c r="C32" s="116"/>
      <c r="D32" s="116"/>
      <c r="E32" s="116"/>
      <c r="F32" s="116"/>
      <c r="G32" s="116"/>
      <c r="H32" s="218"/>
    </row>
    <row r="33" spans="1:8" x14ac:dyDescent="0.2">
      <c r="A33" s="117"/>
      <c r="B33" s="117"/>
      <c r="C33" s="116"/>
      <c r="D33" s="116"/>
      <c r="E33" s="116"/>
      <c r="F33" s="116"/>
      <c r="G33" s="116"/>
      <c r="H33" s="218"/>
    </row>
    <row r="34" spans="1:8" x14ac:dyDescent="0.2">
      <c r="A34" s="117"/>
      <c r="B34" s="117"/>
      <c r="C34" s="116"/>
      <c r="D34" s="116"/>
      <c r="E34" s="116"/>
      <c r="F34" s="116"/>
      <c r="G34" s="116"/>
      <c r="H34" s="218"/>
    </row>
    <row r="35" spans="1:8" x14ac:dyDescent="0.2">
      <c r="A35" s="117"/>
      <c r="B35" s="117"/>
      <c r="C35" s="116"/>
      <c r="D35" s="116"/>
      <c r="E35" s="116"/>
      <c r="F35" s="116"/>
      <c r="G35" s="116"/>
      <c r="H35" s="218"/>
    </row>
    <row r="36" spans="1:8" x14ac:dyDescent="0.2">
      <c r="A36" s="117"/>
      <c r="B36" s="117"/>
      <c r="C36" s="116"/>
      <c r="D36" s="116"/>
      <c r="E36" s="116"/>
      <c r="F36" s="116"/>
      <c r="G36" s="116"/>
      <c r="H36" s="218"/>
    </row>
    <row r="37" spans="1:8" x14ac:dyDescent="0.2">
      <c r="A37" s="117"/>
      <c r="B37" s="117"/>
      <c r="C37" s="116"/>
      <c r="D37" s="116"/>
      <c r="E37" s="116"/>
      <c r="F37" s="116"/>
      <c r="G37" s="116"/>
      <c r="H37" s="218"/>
    </row>
    <row r="38" spans="1:8" x14ac:dyDescent="0.2">
      <c r="A38" s="117"/>
      <c r="B38" s="117"/>
      <c r="C38" s="116"/>
      <c r="D38" s="116"/>
      <c r="E38" s="116"/>
      <c r="F38" s="116"/>
      <c r="G38" s="116"/>
      <c r="H38" s="218"/>
    </row>
    <row r="39" spans="1:8" x14ac:dyDescent="0.2">
      <c r="A39" s="117"/>
      <c r="B39" s="117"/>
      <c r="C39" s="116"/>
      <c r="D39" s="116"/>
      <c r="E39" s="116"/>
      <c r="F39" s="116"/>
      <c r="G39" s="116"/>
      <c r="H39" s="218"/>
    </row>
    <row r="40" spans="1:8" x14ac:dyDescent="0.2">
      <c r="A40" s="117"/>
      <c r="B40" s="117"/>
      <c r="C40" s="116"/>
      <c r="D40" s="116"/>
      <c r="E40" s="116"/>
      <c r="F40" s="116"/>
      <c r="G40" s="116"/>
      <c r="H40" s="218"/>
    </row>
    <row r="41" spans="1:8" x14ac:dyDescent="0.2">
      <c r="A41" s="117"/>
      <c r="B41" s="117"/>
      <c r="C41" s="116"/>
      <c r="D41" s="116"/>
      <c r="E41" s="116"/>
      <c r="F41" s="116"/>
      <c r="G41" s="116"/>
      <c r="H41" s="218"/>
    </row>
    <row r="42" spans="1:8" x14ac:dyDescent="0.2">
      <c r="A42" s="217"/>
      <c r="B42" s="217" t="s">
        <v>207</v>
      </c>
      <c r="C42" s="216">
        <f>SUM(C28:C41)</f>
        <v>0</v>
      </c>
      <c r="D42" s="216">
        <f>SUM(D28:D41)</f>
        <v>0</v>
      </c>
      <c r="E42" s="216">
        <f>SUM(E28:E41)</f>
        <v>0</v>
      </c>
      <c r="F42" s="216">
        <f>SUM(F28:F41)</f>
        <v>0</v>
      </c>
      <c r="G42" s="216">
        <f>SUM(G28:G41)</f>
        <v>0</v>
      </c>
      <c r="H42" s="216"/>
    </row>
  </sheetData>
  <dataValidations count="8">
    <dataValidation allowBlank="1" showInputMessage="1" showErrorMessage="1" prompt="Saldo final de la Información Financiera Trimestral que se presenta (trimestral: 1er, 2do, 3ro. o 4to.)." sqref="C7 C27" xr:uid="{00000000-0002-0000-0C00-000000000000}"/>
    <dataValidation allowBlank="1" showInputMessage="1" showErrorMessage="1" prompt="Corresponde al número de la cuenta de acuerdo al Plan de Cuentas emitido por el CONAC (DOF 23/12/2015)." sqref="A7 A27" xr:uid="{00000000-0002-0000-0C00-000001000000}"/>
    <dataValidation allowBlank="1" showInputMessage="1" showErrorMessage="1" prompt="Informar sobre la factibilidad de pago." sqref="H7 H27" xr:uid="{00000000-0002-0000-0C00-000002000000}"/>
    <dataValidation allowBlank="1" showInputMessage="1" showErrorMessage="1" prompt="Importe de la cuentas por cobrar con vencimiento mayor a 365 días." sqref="G7 G27" xr:uid="{00000000-0002-0000-0C00-000003000000}"/>
    <dataValidation allowBlank="1" showInputMessage="1" showErrorMessage="1" prompt="Importe de la cuentas por cobrar con fecha de vencimiento de 181 a 365 días." sqref="F7 F27" xr:uid="{00000000-0002-0000-0C00-000004000000}"/>
    <dataValidation allowBlank="1" showInputMessage="1" showErrorMessage="1" prompt="Importe de la cuentas por cobrar con fecha de vencimiento de 91 a 180 días." sqref="E7 E27" xr:uid="{00000000-0002-0000-0C00-000005000000}"/>
    <dataValidation allowBlank="1" showInputMessage="1" showErrorMessage="1" prompt="Importe de la cuentas por cobrar con fecha de vencimiento de 1 a 90 días." sqref="D7 D27" xr:uid="{00000000-0002-0000-0C00-000006000000}"/>
    <dataValidation allowBlank="1" showInputMessage="1" showErrorMessage="1" prompt="Corresponde al nombre o descripción de la cuenta de acuerdo al Plan de Cuentas emitido por el CONAC." sqref="B7 B27" xr:uid="{00000000-0002-0000-0C00-000007000000}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8" t="s">
        <v>217</v>
      </c>
      <c r="B5" s="228"/>
      <c r="E5" s="219" t="s">
        <v>214</v>
      </c>
    </row>
    <row r="6" spans="1:5" x14ac:dyDescent="0.2">
      <c r="D6" s="22"/>
    </row>
    <row r="7" spans="1:5" ht="15" customHeight="1" x14ac:dyDescent="0.2">
      <c r="A7" s="122" t="s">
        <v>45</v>
      </c>
      <c r="B7" s="121" t="s">
        <v>46</v>
      </c>
      <c r="C7" s="119" t="s">
        <v>116</v>
      </c>
      <c r="D7" s="119" t="s">
        <v>213</v>
      </c>
      <c r="E7" s="119" t="s">
        <v>135</v>
      </c>
    </row>
    <row r="8" spans="1:5" ht="11.25" customHeight="1" x14ac:dyDescent="0.2">
      <c r="A8" s="117" t="s">
        <v>394</v>
      </c>
      <c r="B8" s="117" t="s">
        <v>394</v>
      </c>
      <c r="C8" s="218"/>
      <c r="D8" s="218"/>
      <c r="E8" s="197"/>
    </row>
    <row r="9" spans="1:5" x14ac:dyDescent="0.2">
      <c r="A9" s="117"/>
      <c r="B9" s="117"/>
      <c r="C9" s="218"/>
      <c r="D9" s="218"/>
      <c r="E9" s="197"/>
    </row>
    <row r="10" spans="1:5" x14ac:dyDescent="0.2">
      <c r="A10" s="227"/>
      <c r="B10" s="227" t="s">
        <v>216</v>
      </c>
      <c r="C10" s="226">
        <f>SUM(C8:C9)</f>
        <v>0</v>
      </c>
      <c r="D10" s="220"/>
      <c r="E10" s="220"/>
    </row>
    <row r="13" spans="1:5" ht="11.25" customHeight="1" x14ac:dyDescent="0.2">
      <c r="A13" s="111" t="s">
        <v>215</v>
      </c>
      <c r="B13" s="84"/>
      <c r="E13" s="219" t="s">
        <v>214</v>
      </c>
    </row>
    <row r="14" spans="1:5" x14ac:dyDescent="0.2">
      <c r="A14" s="182"/>
    </row>
    <row r="15" spans="1:5" ht="15" customHeight="1" x14ac:dyDescent="0.2">
      <c r="A15" s="122" t="s">
        <v>45</v>
      </c>
      <c r="B15" s="121" t="s">
        <v>46</v>
      </c>
      <c r="C15" s="119" t="s">
        <v>116</v>
      </c>
      <c r="D15" s="119" t="s">
        <v>213</v>
      </c>
      <c r="E15" s="119" t="s">
        <v>135</v>
      </c>
    </row>
    <row r="16" spans="1:5" x14ac:dyDescent="0.2">
      <c r="A16" s="225" t="s">
        <v>394</v>
      </c>
      <c r="B16" s="224" t="s">
        <v>394</v>
      </c>
      <c r="C16" s="223"/>
      <c r="D16" s="218"/>
      <c r="E16" s="197"/>
    </row>
    <row r="17" spans="1:5" x14ac:dyDescent="0.2">
      <c r="A17" s="117"/>
      <c r="B17" s="222"/>
      <c r="C17" s="218"/>
      <c r="D17" s="218"/>
      <c r="E17" s="197"/>
    </row>
    <row r="18" spans="1:5" x14ac:dyDescent="0.2">
      <c r="A18" s="217"/>
      <c r="B18" s="217" t="s">
        <v>212</v>
      </c>
      <c r="C18" s="221">
        <f>SUM(C16:C17)</f>
        <v>0</v>
      </c>
      <c r="D18" s="220"/>
      <c r="E18" s="220"/>
    </row>
  </sheetData>
  <dataValidations count="5">
    <dataValidation allowBlank="1" showInputMessage="1" showErrorMessage="1" prompt="Saldo final de la Información Financiera Trimestral que se presenta (trimestral: 1er, 2do, 3ro. o 4to.)." sqref="C7 C15" xr:uid="{00000000-0002-0000-0D00-000000000000}"/>
    <dataValidation allowBlank="1" showInputMessage="1" showErrorMessage="1" prompt="Corresponde al número de la cuenta de acuerdo al Plan de Cuentas emitido por el CONAC (DOF 23/12/2015)." sqref="A7 A15" xr:uid="{00000000-0002-0000-0D00-000001000000}"/>
    <dataValidation allowBlank="1" showInputMessage="1" showErrorMessage="1" prompt="Corresponde al nombre o descripción de la cuenta de acuerdo al Plan de Cuentas emitido por el CONAC." sqref="B7 B15" xr:uid="{00000000-0002-0000-0D00-000002000000}"/>
    <dataValidation allowBlank="1" showInputMessage="1" showErrorMessage="1" prompt="Especificar origen de dicho recurso: Federal, Estatal, Municipal, Particulares." sqref="D7 D15" xr:uid="{00000000-0002-0000-0D00-000003000000}"/>
    <dataValidation allowBlank="1" showInputMessage="1" showErrorMessage="1" prompt="Características cualitativas significativas que les impacten financieramente." sqref="E7 E15" xr:uid="{00000000-0002-0000-0D00-000004000000}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31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11" t="s">
        <v>225</v>
      </c>
      <c r="B5" s="84"/>
      <c r="C5" s="6"/>
      <c r="D5" s="72"/>
      <c r="E5" s="219" t="s">
        <v>219</v>
      </c>
    </row>
    <row r="6" spans="1:5" s="11" customFormat="1" x14ac:dyDescent="0.2">
      <c r="A6" s="182"/>
      <c r="B6" s="72"/>
      <c r="C6" s="6"/>
      <c r="D6" s="72"/>
      <c r="E6" s="72"/>
    </row>
    <row r="7" spans="1:5" s="11" customFormat="1" ht="15" customHeight="1" x14ac:dyDescent="0.2">
      <c r="A7" s="122" t="s">
        <v>45</v>
      </c>
      <c r="B7" s="121" t="s">
        <v>46</v>
      </c>
      <c r="C7" s="119" t="s">
        <v>116</v>
      </c>
      <c r="D7" s="119" t="s">
        <v>213</v>
      </c>
      <c r="E7" s="119" t="s">
        <v>135</v>
      </c>
    </row>
    <row r="8" spans="1:5" s="11" customFormat="1" x14ac:dyDescent="0.2">
      <c r="A8" s="225" t="s">
        <v>394</v>
      </c>
      <c r="B8" s="224" t="s">
        <v>394</v>
      </c>
      <c r="C8" s="223"/>
      <c r="D8" s="218"/>
      <c r="E8" s="197"/>
    </row>
    <row r="9" spans="1:5" s="11" customFormat="1" x14ac:dyDescent="0.2">
      <c r="A9" s="117"/>
      <c r="B9" s="222"/>
      <c r="C9" s="218"/>
      <c r="D9" s="218"/>
      <c r="E9" s="197"/>
    </row>
    <row r="10" spans="1:5" s="11" customFormat="1" x14ac:dyDescent="0.2">
      <c r="A10" s="217"/>
      <c r="B10" s="217" t="s">
        <v>224</v>
      </c>
      <c r="C10" s="221">
        <f>SUM(C8:C9)</f>
        <v>0</v>
      </c>
      <c r="D10" s="220"/>
      <c r="E10" s="220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11" t="s">
        <v>223</v>
      </c>
      <c r="B13" s="111"/>
      <c r="C13" s="12"/>
      <c r="D13" s="24"/>
      <c r="E13" s="84" t="s">
        <v>222</v>
      </c>
    </row>
    <row r="14" spans="1:5" s="23" customFormat="1" x14ac:dyDescent="0.2">
      <c r="A14" s="175"/>
      <c r="B14" s="175"/>
      <c r="C14" s="22"/>
      <c r="D14" s="24"/>
    </row>
    <row r="15" spans="1:5" ht="15" customHeight="1" x14ac:dyDescent="0.2">
      <c r="A15" s="122" t="s">
        <v>45</v>
      </c>
      <c r="B15" s="121" t="s">
        <v>46</v>
      </c>
      <c r="C15" s="119" t="s">
        <v>116</v>
      </c>
      <c r="D15" s="119" t="s">
        <v>213</v>
      </c>
      <c r="E15" s="119" t="s">
        <v>135</v>
      </c>
    </row>
    <row r="16" spans="1:5" ht="11.25" customHeight="1" x14ac:dyDescent="0.2">
      <c r="A16" s="132" t="s">
        <v>394</v>
      </c>
      <c r="B16" s="170" t="s">
        <v>394</v>
      </c>
      <c r="C16" s="116"/>
      <c r="D16" s="116"/>
      <c r="E16" s="197"/>
    </row>
    <row r="17" spans="1:5" x14ac:dyDescent="0.2">
      <c r="A17" s="132"/>
      <c r="B17" s="170"/>
      <c r="C17" s="116"/>
      <c r="D17" s="116"/>
      <c r="E17" s="197"/>
    </row>
    <row r="18" spans="1:5" x14ac:dyDescent="0.2">
      <c r="A18" s="230"/>
      <c r="B18" s="230" t="s">
        <v>221</v>
      </c>
      <c r="C18" s="229">
        <f>SUM(C16:C17)</f>
        <v>0</v>
      </c>
      <c r="D18" s="138"/>
      <c r="E18" s="138"/>
    </row>
    <row r="21" spans="1:5" x14ac:dyDescent="0.2">
      <c r="A21" s="111" t="s">
        <v>220</v>
      </c>
      <c r="B21" s="84"/>
      <c r="E21" s="219" t="s">
        <v>219</v>
      </c>
    </row>
    <row r="22" spans="1:5" x14ac:dyDescent="0.2">
      <c r="A22" s="182"/>
    </row>
    <row r="23" spans="1:5" ht="15" customHeight="1" x14ac:dyDescent="0.2">
      <c r="A23" s="122" t="s">
        <v>45</v>
      </c>
      <c r="B23" s="121" t="s">
        <v>46</v>
      </c>
      <c r="C23" s="119" t="s">
        <v>116</v>
      </c>
      <c r="D23" s="119" t="s">
        <v>213</v>
      </c>
      <c r="E23" s="119" t="s">
        <v>135</v>
      </c>
    </row>
    <row r="24" spans="1:5" x14ac:dyDescent="0.2">
      <c r="A24" s="225" t="s">
        <v>394</v>
      </c>
      <c r="B24" s="224" t="s">
        <v>394</v>
      </c>
      <c r="C24" s="223"/>
      <c r="D24" s="218"/>
      <c r="E24" s="197"/>
    </row>
    <row r="25" spans="1:5" x14ac:dyDescent="0.2">
      <c r="A25" s="117"/>
      <c r="B25" s="222"/>
      <c r="C25" s="218"/>
      <c r="D25" s="218"/>
      <c r="E25" s="197"/>
    </row>
    <row r="26" spans="1:5" x14ac:dyDescent="0.2">
      <c r="A26" s="217"/>
      <c r="B26" s="217" t="s">
        <v>218</v>
      </c>
      <c r="C26" s="221">
        <f>SUM(C24:C25)</f>
        <v>0</v>
      </c>
      <c r="D26" s="220"/>
      <c r="E26" s="220"/>
    </row>
  </sheetData>
  <dataValidations count="5">
    <dataValidation allowBlank="1" showInputMessage="1" showErrorMessage="1" prompt="Saldo final de la Información Financiera Trimestral que se presenta (trimestral: 1er, 2do, 3ro. o 4to.)." sqref="C7 C15 C23" xr:uid="{00000000-0002-0000-0E00-000000000000}"/>
    <dataValidation allowBlank="1" showInputMessage="1" showErrorMessage="1" prompt="Corresponde al número de la cuenta de acuerdo al Plan de Cuentas emitido por el CONAC (DOF 23/12/2015)." sqref="A7 A15 A23" xr:uid="{00000000-0002-0000-0E00-000001000000}"/>
    <dataValidation allowBlank="1" showInputMessage="1" showErrorMessage="1" prompt="Características cualitativas significativas que les impacten financieramente." sqref="E15 E7 E23" xr:uid="{00000000-0002-0000-0E00-000002000000}"/>
    <dataValidation allowBlank="1" showInputMessage="1" showErrorMessage="1" prompt="Especificar origen de dicho recurso: Federal, Estatal, Municipal, Particulares." sqref="D15 D7 D23" xr:uid="{00000000-0002-0000-0E00-000003000000}"/>
    <dataValidation allowBlank="1" showInputMessage="1" showErrorMessage="1" prompt="Corresponde al nombre o descripción de la cuenta de acuerdo al Plan de Cuentas emitido por el CONAC." sqref="B15 B7 B23" xr:uid="{00000000-0002-0000-0E00-000004000000}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8"/>
    <col min="29" max="16384" width="11.42578125" style="87"/>
  </cols>
  <sheetData>
    <row r="1" spans="1:28" s="23" customFormat="1" ht="18" customHeight="1" x14ac:dyDescent="0.2">
      <c r="A1" s="352" t="s">
        <v>112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5"/>
      <c r="AB1" s="11"/>
    </row>
    <row r="2" spans="1:28" s="23" customFormat="1" x14ac:dyDescent="0.2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 x14ac:dyDescent="0.2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 x14ac:dyDescent="0.2">
      <c r="A4" s="111" t="s">
        <v>91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53" t="s">
        <v>54</v>
      </c>
      <c r="Q4" s="353"/>
      <c r="R4" s="353"/>
      <c r="S4" s="353"/>
      <c r="T4" s="353"/>
      <c r="U4" s="72"/>
      <c r="V4" s="72"/>
      <c r="W4" s="72"/>
      <c r="X4" s="72"/>
      <c r="Y4" s="72"/>
      <c r="Z4" s="72"/>
      <c r="AA4" s="72"/>
      <c r="AB4" s="11"/>
    </row>
    <row r="5" spans="1:28" s="23" customFormat="1" x14ac:dyDescent="0.2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4"/>
      <c r="B6" s="354" t="s">
        <v>55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5"/>
    </row>
    <row r="7" spans="1:28" ht="12.95" customHeight="1" x14ac:dyDescent="0.2">
      <c r="A7" s="106"/>
      <c r="B7" s="106"/>
      <c r="C7" s="106"/>
      <c r="D7" s="106"/>
      <c r="E7" s="106"/>
      <c r="F7" s="109" t="s">
        <v>81</v>
      </c>
      <c r="G7" s="108"/>
      <c r="H7" s="110" t="s">
        <v>111</v>
      </c>
      <c r="I7" s="107"/>
      <c r="J7" s="106"/>
      <c r="K7" s="109" t="s">
        <v>82</v>
      </c>
      <c r="L7" s="108"/>
      <c r="M7" s="107"/>
      <c r="N7" s="107"/>
      <c r="O7" s="107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8" s="101" customFormat="1" ht="33.75" customHeight="1" x14ac:dyDescent="0.25">
      <c r="A8" s="103" t="s">
        <v>86</v>
      </c>
      <c r="B8" s="103" t="s">
        <v>56</v>
      </c>
      <c r="C8" s="103" t="s">
        <v>57</v>
      </c>
      <c r="D8" s="103" t="s">
        <v>95</v>
      </c>
      <c r="E8" s="103" t="s">
        <v>87</v>
      </c>
      <c r="F8" s="105" t="s">
        <v>69</v>
      </c>
      <c r="G8" s="105" t="s">
        <v>70</v>
      </c>
      <c r="H8" s="105" t="s">
        <v>70</v>
      </c>
      <c r="I8" s="104" t="s">
        <v>88</v>
      </c>
      <c r="J8" s="103" t="s">
        <v>58</v>
      </c>
      <c r="K8" s="105" t="s">
        <v>69</v>
      </c>
      <c r="L8" s="105" t="s">
        <v>70</v>
      </c>
      <c r="M8" s="104" t="s">
        <v>83</v>
      </c>
      <c r="N8" s="104" t="s">
        <v>84</v>
      </c>
      <c r="O8" s="104" t="s">
        <v>59</v>
      </c>
      <c r="P8" s="103" t="s">
        <v>89</v>
      </c>
      <c r="Q8" s="103" t="s">
        <v>90</v>
      </c>
      <c r="R8" s="103" t="s">
        <v>60</v>
      </c>
      <c r="S8" s="103" t="s">
        <v>61</v>
      </c>
      <c r="T8" s="103" t="s">
        <v>62</v>
      </c>
      <c r="U8" s="103" t="s">
        <v>63</v>
      </c>
      <c r="V8" s="103" t="s">
        <v>64</v>
      </c>
      <c r="W8" s="103" t="s">
        <v>65</v>
      </c>
      <c r="X8" s="103" t="s">
        <v>66</v>
      </c>
      <c r="Y8" s="103" t="s">
        <v>85</v>
      </c>
      <c r="Z8" s="103" t="s">
        <v>67</v>
      </c>
      <c r="AA8" s="103" t="s">
        <v>68</v>
      </c>
      <c r="AB8" s="102"/>
    </row>
    <row r="9" spans="1:28" x14ac:dyDescent="0.2">
      <c r="A9" s="98" t="s">
        <v>71</v>
      </c>
      <c r="B9" s="93"/>
      <c r="C9" s="91"/>
      <c r="D9" s="91"/>
      <c r="E9" s="91"/>
      <c r="F9" s="95"/>
      <c r="G9" s="95"/>
      <c r="H9" s="97"/>
      <c r="I9" s="97"/>
      <c r="J9" s="96"/>
      <c r="K9" s="95"/>
      <c r="L9" s="95"/>
      <c r="M9" s="95"/>
      <c r="N9" s="95"/>
      <c r="O9" s="95"/>
      <c r="P9" s="94"/>
      <c r="Q9" s="94"/>
      <c r="R9" s="92"/>
      <c r="S9" s="92"/>
      <c r="T9" s="91"/>
      <c r="U9" s="91"/>
      <c r="V9" s="93"/>
      <c r="W9" s="93"/>
      <c r="X9" s="91"/>
      <c r="Y9" s="91"/>
      <c r="Z9" s="92"/>
      <c r="AA9" s="91"/>
    </row>
    <row r="10" spans="1:28" s="99" customFormat="1" x14ac:dyDescent="0.2">
      <c r="A10" s="98" t="s">
        <v>72</v>
      </c>
      <c r="B10" s="93"/>
      <c r="C10" s="91"/>
      <c r="D10" s="91"/>
      <c r="E10" s="91"/>
      <c r="F10" s="95"/>
      <c r="G10" s="95"/>
      <c r="H10" s="97"/>
      <c r="I10" s="97"/>
      <c r="J10" s="96"/>
      <c r="K10" s="95"/>
      <c r="L10" s="95"/>
      <c r="M10" s="95"/>
      <c r="N10" s="95"/>
      <c r="O10" s="95"/>
      <c r="P10" s="94"/>
      <c r="Q10" s="94"/>
      <c r="R10" s="92"/>
      <c r="S10" s="92"/>
      <c r="T10" s="91"/>
      <c r="U10" s="91"/>
      <c r="V10" s="93"/>
      <c r="W10" s="93"/>
      <c r="X10" s="91"/>
      <c r="Y10" s="91"/>
      <c r="Z10" s="92"/>
      <c r="AA10" s="91"/>
      <c r="AB10" s="100"/>
    </row>
    <row r="11" spans="1:28" s="88" customFormat="1" x14ac:dyDescent="0.2">
      <c r="A11" s="98" t="s">
        <v>73</v>
      </c>
      <c r="B11" s="93"/>
      <c r="C11" s="91"/>
      <c r="D11" s="91"/>
      <c r="E11" s="91"/>
      <c r="F11" s="95"/>
      <c r="G11" s="95"/>
      <c r="H11" s="97"/>
      <c r="I11" s="97"/>
      <c r="J11" s="96"/>
      <c r="K11" s="95"/>
      <c r="L11" s="95"/>
      <c r="M11" s="95"/>
      <c r="N11" s="95"/>
      <c r="O11" s="95"/>
      <c r="P11" s="94"/>
      <c r="Q11" s="94"/>
      <c r="R11" s="92"/>
      <c r="S11" s="92"/>
      <c r="T11" s="91"/>
      <c r="U11" s="91"/>
      <c r="V11" s="93"/>
      <c r="W11" s="93"/>
      <c r="X11" s="91"/>
      <c r="Y11" s="91"/>
      <c r="Z11" s="92"/>
      <c r="AA11" s="91"/>
    </row>
    <row r="12" spans="1:28" s="88" customFormat="1" x14ac:dyDescent="0.2">
      <c r="A12" s="98" t="s">
        <v>74</v>
      </c>
      <c r="B12" s="93"/>
      <c r="C12" s="91"/>
      <c r="D12" s="91"/>
      <c r="E12" s="91"/>
      <c r="F12" s="95"/>
      <c r="G12" s="95"/>
      <c r="H12" s="97"/>
      <c r="I12" s="97"/>
      <c r="J12" s="96"/>
      <c r="K12" s="95"/>
      <c r="L12" s="95"/>
      <c r="M12" s="95"/>
      <c r="N12" s="95"/>
      <c r="O12" s="95"/>
      <c r="P12" s="94"/>
      <c r="Q12" s="94"/>
      <c r="R12" s="92"/>
      <c r="S12" s="92"/>
      <c r="T12" s="91"/>
      <c r="U12" s="91"/>
      <c r="V12" s="93"/>
      <c r="W12" s="93"/>
      <c r="X12" s="91"/>
      <c r="Y12" s="91"/>
      <c r="Z12" s="92"/>
      <c r="AA12" s="91"/>
    </row>
    <row r="13" spans="1:28" s="88" customFormat="1" x14ac:dyDescent="0.2">
      <c r="A13" s="98"/>
      <c r="B13" s="93"/>
      <c r="C13" s="91"/>
      <c r="D13" s="91"/>
      <c r="E13" s="91"/>
      <c r="F13" s="95"/>
      <c r="G13" s="95"/>
      <c r="H13" s="97"/>
      <c r="I13" s="97"/>
      <c r="J13" s="96"/>
      <c r="K13" s="95"/>
      <c r="L13" s="95"/>
      <c r="M13" s="95"/>
      <c r="N13" s="95"/>
      <c r="O13" s="95"/>
      <c r="P13" s="94"/>
      <c r="Q13" s="94"/>
      <c r="R13" s="92"/>
      <c r="S13" s="92"/>
      <c r="T13" s="91"/>
      <c r="U13" s="91"/>
      <c r="V13" s="93"/>
      <c r="W13" s="93"/>
      <c r="X13" s="91"/>
      <c r="Y13" s="91"/>
      <c r="Z13" s="92"/>
      <c r="AA13" s="91"/>
    </row>
    <row r="14" spans="1:28" s="88" customFormat="1" x14ac:dyDescent="0.2">
      <c r="A14" s="98"/>
      <c r="B14" s="93"/>
      <c r="C14" s="91"/>
      <c r="D14" s="91"/>
      <c r="E14" s="91"/>
      <c r="F14" s="95"/>
      <c r="G14" s="95"/>
      <c r="H14" s="97"/>
      <c r="I14" s="97"/>
      <c r="J14" s="96"/>
      <c r="K14" s="95"/>
      <c r="L14" s="95"/>
      <c r="M14" s="95"/>
      <c r="N14" s="95"/>
      <c r="O14" s="95"/>
      <c r="P14" s="94"/>
      <c r="Q14" s="94"/>
      <c r="R14" s="92"/>
      <c r="S14" s="92"/>
      <c r="T14" s="91"/>
      <c r="U14" s="91"/>
      <c r="V14" s="93"/>
      <c r="W14" s="93"/>
      <c r="X14" s="91"/>
      <c r="Y14" s="91"/>
      <c r="Z14" s="92"/>
      <c r="AA14" s="91"/>
    </row>
    <row r="15" spans="1:28" s="88" customFormat="1" x14ac:dyDescent="0.2">
      <c r="A15" s="98"/>
      <c r="B15" s="93"/>
      <c r="C15" s="91"/>
      <c r="D15" s="91"/>
      <c r="E15" s="91"/>
      <c r="F15" s="95"/>
      <c r="G15" s="95"/>
      <c r="H15" s="97"/>
      <c r="I15" s="97"/>
      <c r="J15" s="96"/>
      <c r="K15" s="95"/>
      <c r="L15" s="95"/>
      <c r="M15" s="95"/>
      <c r="N15" s="95"/>
      <c r="O15" s="95"/>
      <c r="P15" s="94"/>
      <c r="Q15" s="94"/>
      <c r="R15" s="92"/>
      <c r="S15" s="92"/>
      <c r="T15" s="91"/>
      <c r="U15" s="91"/>
      <c r="V15" s="93"/>
      <c r="W15" s="93"/>
      <c r="X15" s="91"/>
      <c r="Y15" s="91"/>
      <c r="Z15" s="92"/>
      <c r="AA15" s="91"/>
    </row>
    <row r="16" spans="1:28" s="88" customFormat="1" x14ac:dyDescent="0.2">
      <c r="A16" s="98"/>
      <c r="B16" s="93"/>
      <c r="C16" s="91"/>
      <c r="D16" s="91"/>
      <c r="E16" s="91"/>
      <c r="F16" s="95"/>
      <c r="G16" s="95"/>
      <c r="H16" s="97"/>
      <c r="I16" s="97"/>
      <c r="J16" s="96"/>
      <c r="K16" s="95"/>
      <c r="L16" s="95"/>
      <c r="M16" s="95"/>
      <c r="N16" s="95"/>
      <c r="O16" s="95"/>
      <c r="P16" s="94"/>
      <c r="Q16" s="94"/>
      <c r="R16" s="92"/>
      <c r="S16" s="92"/>
      <c r="T16" s="91"/>
      <c r="U16" s="91"/>
      <c r="V16" s="93"/>
      <c r="W16" s="93"/>
      <c r="X16" s="91"/>
      <c r="Y16" s="91"/>
      <c r="Z16" s="92"/>
      <c r="AA16" s="91"/>
    </row>
    <row r="17" spans="1:27" x14ac:dyDescent="0.2">
      <c r="A17" s="98"/>
      <c r="B17" s="93"/>
      <c r="C17" s="91"/>
      <c r="D17" s="91"/>
      <c r="E17" s="91"/>
      <c r="F17" s="95"/>
      <c r="G17" s="95"/>
      <c r="H17" s="97"/>
      <c r="I17" s="97"/>
      <c r="J17" s="96"/>
      <c r="K17" s="95"/>
      <c r="L17" s="95"/>
      <c r="M17" s="95"/>
      <c r="N17" s="95"/>
      <c r="O17" s="95"/>
      <c r="P17" s="94"/>
      <c r="Q17" s="94"/>
      <c r="R17" s="92"/>
      <c r="S17" s="92"/>
      <c r="T17" s="91"/>
      <c r="U17" s="91"/>
      <c r="V17" s="93"/>
      <c r="W17" s="93"/>
      <c r="X17" s="91"/>
      <c r="Y17" s="91"/>
      <c r="Z17" s="92"/>
      <c r="AA17" s="91"/>
    </row>
    <row r="18" spans="1:27" s="89" customFormat="1" x14ac:dyDescent="0.2">
      <c r="A18" s="90">
        <v>900001</v>
      </c>
      <c r="B18" s="65" t="s">
        <v>75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9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9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 xr:uid="{00000000-0002-0000-0F00-000000000000}"/>
    <dataValidation allowBlank="1" showInputMessage="1" showErrorMessage="1" prompt="Monto del Capital (PRÉSTAMO O FINANCIAMIENTO) pagado al periodo, sin intereses." sqref="O7:O8" xr:uid="{00000000-0002-0000-0F00-000001000000}"/>
    <dataValidation allowBlank="1" showInputMessage="1" showErrorMessage="1" prompt="Corresponde al número consecutivo que la entidad le asigne para enumerar las deudas." sqref="A7:A8" xr:uid="{00000000-0002-0000-0F00-000002000000}"/>
    <dataValidation allowBlank="1" showInputMessage="1" showErrorMessage="1" prompt="Obra, bien o servicio por el cual se contrató el crédito." sqref="B7:B8" xr:uid="{00000000-0002-0000-0F00-000003000000}"/>
    <dataValidation allowBlank="1" showInputMessage="1" showErrorMessage="1" prompt="Entidad Financiera que otorga el crédito o financiamiento al Municipio, Ejecutivo Estatal, etc." sqref="C7:C8" xr:uid="{00000000-0002-0000-0F00-000004000000}"/>
    <dataValidation allowBlank="1" showInputMessage="1" showErrorMessage="1" prompt="El registro numérico con que el ACREEDOR registra el contrato." sqref="D7:D8" xr:uid="{00000000-0002-0000-0F00-000005000000}"/>
    <dataValidation allowBlank="1" showInputMessage="1" showErrorMessage="1" prompt="Instrumento financiero, mediante el cual se contrata y se obliga el pago del crédito: Emisión de bonos, pagarés, cetes, etc." sqref="E7:E8" xr:uid="{00000000-0002-0000-0F00-000006000000}"/>
    <dataValidation allowBlank="1" showInputMessage="1" showErrorMessage="1" prompt="Monto del Capital (PRÉSTAMO O FINANCIAMIENTO) contratado. " sqref="F7:G7" xr:uid="{00000000-0002-0000-0F00-000007000000}"/>
    <dataValidation allowBlank="1" showInputMessage="1" showErrorMessage="1" prompt="Monto del financiamiento que efectivamente se ha utilizado." sqref="H7" xr:uid="{00000000-0002-0000-0F00-000008000000}"/>
    <dataValidation allowBlank="1" showInputMessage="1" showErrorMessage="1" prompt="Saldo por pagar actualizado." sqref="I7:I8" xr:uid="{00000000-0002-0000-0F00-000009000000}"/>
    <dataValidation allowBlank="1" showInputMessage="1" showErrorMessage="1" prompt="Intereses pactados durante la vigencia del contrato." sqref="J7:J8" xr:uid="{00000000-0002-0000-0F00-00000A000000}"/>
    <dataValidation allowBlank="1" showInputMessage="1" showErrorMessage="1" prompt="Monto del Capital (PRÉSTAMO O FINANCIAMIENTO) pagado, desde la fecha de su contratación hasta la fecha del reporte (acumulado), sin intereses." sqref="K7:L7" xr:uid="{00000000-0002-0000-0F00-00000B000000}"/>
    <dataValidation allowBlank="1" showInputMessage="1" showErrorMessage="1" prompt="Costo financiero del pago desde la fecha de su contratación hasta la fecha del reporte." sqref="M7:M8" xr:uid="{00000000-0002-0000-0F00-00000C000000}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 xr:uid="{00000000-0002-0000-0F00-00000D000000}"/>
    <dataValidation allowBlank="1" showInputMessage="1" showErrorMessage="1" prompt="Número de pagos efectuados durante el periodo que se está reportando." sqref="Q7:Q8" xr:uid="{00000000-0002-0000-0F00-00000E000000}"/>
    <dataValidation allowBlank="1" showInputMessage="1" showErrorMessage="1" prompt="Fecha al momento del otorgamiento del crédito y se plasma en el contrato." sqref="R7:R8" xr:uid="{00000000-0002-0000-0F00-00000F000000}"/>
    <dataValidation allowBlank="1" showInputMessage="1" showErrorMessage="1" prompt="Fecha originalmente pactada en el contrato, en la que se presume debe quedar cubierto el pago total del crédito otorgado." sqref="S7:S8" xr:uid="{00000000-0002-0000-0F00-000010000000}"/>
    <dataValidation allowBlank="1" showInputMessage="1" showErrorMessage="1" prompt="De acuerdo a la Ley de Deuda Pública; la Deuda debe ser registrada en el &quot;Registro Estatal de Deuda Pública&quot;." sqref="T7:T8" xr:uid="{00000000-0002-0000-0F00-000011000000}"/>
    <dataValidation allowBlank="1" showInputMessage="1" showErrorMessage="1" prompt="Ampliación en su caso, de la &quot;FECHA DE VENCIMIENTO&quot;." sqref="U7:U8" xr:uid="{00000000-0002-0000-0F00-000012000000}"/>
    <dataValidation allowBlank="1" showInputMessage="1" showErrorMessage="1" prompt="Por lo regular el Gobierno del Estado, es el Aval de los Municipios." sqref="V7:V8" xr:uid="{00000000-0002-0000-0F00-000013000000}"/>
    <dataValidation allowBlank="1" showInputMessage="1" showErrorMessage="1" prompt="Documento que garantiza el compromiso de pagar la obligación. Ej. Participaciones, etc." sqref="W7:W8" xr:uid="{00000000-0002-0000-0F00-000014000000}"/>
    <dataValidation allowBlank="1" showInputMessage="1" showErrorMessage="1" prompt="Especificar la fuente del ingreso con el que se cubrirá el financiamiento." sqref="X7:X8" xr:uid="{00000000-0002-0000-0F00-000015000000}"/>
    <dataValidation allowBlank="1" showInputMessage="1" showErrorMessage="1" prompt="Documento donde el Congreso Estatal autoriza al ENTE PÚBLICO A CONTRAER DEUDA." sqref="Y7:Y8" xr:uid="{00000000-0002-0000-0F00-000016000000}"/>
    <dataValidation allowBlank="1" showInputMessage="1" showErrorMessage="1" prompt="Indicar si se trata de un &quot;Contrato Nuevo&quot;, &quot;Contrato Existente&quot; o &quot;Reestructuración&quot;." sqref="AA7:AA8" xr:uid="{00000000-0002-0000-0F00-000017000000}"/>
    <dataValidation allowBlank="1" showInputMessage="1" showErrorMessage="1" prompt="Fecha en que el Congreso Estatal autoriza al ENTE PÚBLICO A CONTRAER DEUDA." sqref="Z7:Z8" xr:uid="{00000000-0002-0000-0F00-000018000000}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9"/>
  <sheetViews>
    <sheetView zoomScaleNormal="100" zoomScaleSheetLayoutView="100" workbookViewId="0">
      <selection activeCell="B42" sqref="B42"/>
    </sheetView>
  </sheetViews>
  <sheetFormatPr baseColWidth="10" defaultColWidth="12.42578125" defaultRowHeight="11.25" x14ac:dyDescent="0.2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5" t="s">
        <v>231</v>
      </c>
      <c r="B5" s="205"/>
      <c r="C5" s="12"/>
      <c r="D5" s="84" t="s">
        <v>230</v>
      </c>
    </row>
    <row r="6" spans="1:4" ht="11.25" customHeight="1" x14ac:dyDescent="0.2">
      <c r="A6" s="211"/>
      <c r="B6" s="211"/>
      <c r="C6" s="212"/>
      <c r="D6" s="232"/>
    </row>
    <row r="7" spans="1:4" ht="15" customHeight="1" x14ac:dyDescent="0.2">
      <c r="A7" s="122" t="s">
        <v>45</v>
      </c>
      <c r="B7" s="121" t="s">
        <v>46</v>
      </c>
      <c r="C7" s="119" t="s">
        <v>116</v>
      </c>
      <c r="D7" s="119" t="s">
        <v>135</v>
      </c>
    </row>
    <row r="8" spans="1:4" x14ac:dyDescent="0.2">
      <c r="A8" s="132" t="s">
        <v>469</v>
      </c>
      <c r="B8" s="132" t="s">
        <v>470</v>
      </c>
      <c r="C8" s="130">
        <v>45498</v>
      </c>
      <c r="D8" s="116"/>
    </row>
    <row r="9" spans="1:4" x14ac:dyDescent="0.2">
      <c r="A9" s="132" t="s">
        <v>471</v>
      </c>
      <c r="B9" s="132" t="s">
        <v>472</v>
      </c>
      <c r="C9" s="130">
        <v>306501.8</v>
      </c>
      <c r="D9" s="116"/>
    </row>
    <row r="10" spans="1:4" x14ac:dyDescent="0.2">
      <c r="A10" s="132" t="s">
        <v>473</v>
      </c>
      <c r="B10" s="132" t="s">
        <v>474</v>
      </c>
      <c r="C10" s="130">
        <v>1952242.9</v>
      </c>
      <c r="D10" s="116"/>
    </row>
    <row r="11" spans="1:4" x14ac:dyDescent="0.2">
      <c r="A11" s="132" t="s">
        <v>475</v>
      </c>
      <c r="B11" s="132" t="s">
        <v>476</v>
      </c>
      <c r="C11" s="130">
        <v>3026859.18</v>
      </c>
      <c r="D11" s="116"/>
    </row>
    <row r="12" spans="1:4" x14ac:dyDescent="0.2">
      <c r="A12" s="132"/>
      <c r="B12" s="132"/>
      <c r="C12" s="130"/>
      <c r="D12" s="116"/>
    </row>
    <row r="13" spans="1:4" x14ac:dyDescent="0.2">
      <c r="A13" s="132"/>
      <c r="B13" s="132"/>
      <c r="C13" s="130"/>
      <c r="D13" s="116"/>
    </row>
    <row r="14" spans="1:4" x14ac:dyDescent="0.2">
      <c r="A14" s="132"/>
      <c r="B14" s="132"/>
      <c r="C14" s="130"/>
      <c r="D14" s="116"/>
    </row>
    <row r="15" spans="1:4" x14ac:dyDescent="0.2">
      <c r="A15" s="132"/>
      <c r="B15" s="132"/>
      <c r="C15" s="130"/>
      <c r="D15" s="116"/>
    </row>
    <row r="16" spans="1:4" x14ac:dyDescent="0.2">
      <c r="A16" s="132"/>
      <c r="B16" s="132"/>
      <c r="C16" s="130"/>
      <c r="D16" s="116"/>
    </row>
    <row r="17" spans="1:4" x14ac:dyDescent="0.2">
      <c r="A17" s="132"/>
      <c r="B17" s="132"/>
      <c r="C17" s="130"/>
      <c r="D17" s="116"/>
    </row>
    <row r="18" spans="1:4" s="7" customFormat="1" x14ac:dyDescent="0.2">
      <c r="A18" s="147"/>
      <c r="B18" s="147" t="s">
        <v>229</v>
      </c>
      <c r="C18" s="127">
        <f>SUM(C8:C17)</f>
        <v>5331101.88</v>
      </c>
      <c r="D18" s="138"/>
    </row>
    <row r="19" spans="1:4" s="7" customFormat="1" x14ac:dyDescent="0.2">
      <c r="A19" s="47"/>
      <c r="B19" s="47"/>
      <c r="C19" s="10"/>
      <c r="D19" s="10"/>
    </row>
    <row r="20" spans="1:4" s="7" customFormat="1" x14ac:dyDescent="0.2">
      <c r="A20" s="47"/>
      <c r="B20" s="47"/>
      <c r="C20" s="10"/>
      <c r="D20" s="10"/>
    </row>
    <row r="21" spans="1:4" x14ac:dyDescent="0.2">
      <c r="A21" s="48"/>
      <c r="B21" s="48"/>
      <c r="C21" s="34"/>
      <c r="D21" s="34"/>
    </row>
    <row r="22" spans="1:4" ht="21.75" customHeight="1" x14ac:dyDescent="0.2">
      <c r="A22" s="205" t="s">
        <v>228</v>
      </c>
      <c r="B22" s="205"/>
      <c r="C22" s="233"/>
      <c r="D22" s="84" t="s">
        <v>227</v>
      </c>
    </row>
    <row r="23" spans="1:4" x14ac:dyDescent="0.2">
      <c r="A23" s="211"/>
      <c r="B23" s="211"/>
      <c r="C23" s="212"/>
      <c r="D23" s="232"/>
    </row>
    <row r="24" spans="1:4" ht="15" customHeight="1" x14ac:dyDescent="0.2">
      <c r="A24" s="122" t="s">
        <v>45</v>
      </c>
      <c r="B24" s="121" t="s">
        <v>46</v>
      </c>
      <c r="C24" s="119" t="s">
        <v>116</v>
      </c>
      <c r="D24" s="119" t="s">
        <v>135</v>
      </c>
    </row>
    <row r="25" spans="1:4" x14ac:dyDescent="0.2">
      <c r="A25" s="132" t="s">
        <v>477</v>
      </c>
      <c r="B25" s="132" t="s">
        <v>478</v>
      </c>
      <c r="C25" s="130">
        <v>1452066.6</v>
      </c>
      <c r="D25" s="116"/>
    </row>
    <row r="26" spans="1:4" x14ac:dyDescent="0.2">
      <c r="A26" s="132" t="s">
        <v>479</v>
      </c>
      <c r="B26" s="132" t="s">
        <v>480</v>
      </c>
      <c r="C26" s="130">
        <v>126522.86</v>
      </c>
      <c r="D26" s="116"/>
    </row>
    <row r="27" spans="1:4" x14ac:dyDescent="0.2">
      <c r="A27" s="132" t="s">
        <v>481</v>
      </c>
      <c r="B27" s="132" t="s">
        <v>482</v>
      </c>
      <c r="C27" s="130">
        <v>65389.35</v>
      </c>
      <c r="D27" s="116"/>
    </row>
    <row r="28" spans="1:4" x14ac:dyDescent="0.2">
      <c r="A28" s="132"/>
      <c r="B28" s="132"/>
      <c r="C28" s="130"/>
      <c r="D28" s="116"/>
    </row>
    <row r="29" spans="1:4" x14ac:dyDescent="0.2">
      <c r="A29" s="132"/>
      <c r="B29" s="132"/>
      <c r="C29" s="130"/>
      <c r="D29" s="116"/>
    </row>
    <row r="30" spans="1:4" x14ac:dyDescent="0.2">
      <c r="A30" s="132"/>
      <c r="B30" s="132"/>
      <c r="C30" s="130"/>
      <c r="D30" s="116"/>
    </row>
    <row r="31" spans="1:4" x14ac:dyDescent="0.2">
      <c r="A31" s="132"/>
      <c r="B31" s="132"/>
      <c r="C31" s="130"/>
      <c r="D31" s="116"/>
    </row>
    <row r="32" spans="1:4" x14ac:dyDescent="0.2">
      <c r="A32" s="147"/>
      <c r="B32" s="147" t="s">
        <v>226</v>
      </c>
      <c r="C32" s="127">
        <f>SUM(C25:C31)</f>
        <v>1643978.8100000003</v>
      </c>
      <c r="D32" s="138"/>
    </row>
    <row r="33" spans="1:4" x14ac:dyDescent="0.2">
      <c r="A33" s="48"/>
      <c r="B33" s="48"/>
      <c r="C33" s="34"/>
      <c r="D33" s="34"/>
    </row>
    <row r="34" spans="1:4" x14ac:dyDescent="0.2">
      <c r="A34" s="48"/>
      <c r="B34" s="48"/>
      <c r="C34" s="34"/>
      <c r="D34" s="34"/>
    </row>
    <row r="35" spans="1:4" x14ac:dyDescent="0.2">
      <c r="A35" s="48"/>
      <c r="B35" s="48"/>
      <c r="C35" s="34"/>
      <c r="D35" s="34"/>
    </row>
    <row r="36" spans="1:4" x14ac:dyDescent="0.2">
      <c r="A36" s="48"/>
      <c r="B36" s="48"/>
      <c r="C36" s="34"/>
      <c r="D36" s="34"/>
    </row>
    <row r="37" spans="1:4" x14ac:dyDescent="0.2">
      <c r="A37" s="48"/>
      <c r="B37" s="48"/>
      <c r="C37" s="34"/>
      <c r="D37" s="34"/>
    </row>
    <row r="38" spans="1:4" x14ac:dyDescent="0.2">
      <c r="A38" s="48"/>
      <c r="B38" s="48"/>
      <c r="C38" s="34"/>
      <c r="D38" s="34"/>
    </row>
    <row r="39" spans="1:4" x14ac:dyDescent="0.2">
      <c r="A39" s="48"/>
      <c r="B39" s="48"/>
      <c r="C39" s="34"/>
      <c r="D39" s="34"/>
    </row>
    <row r="40" spans="1:4" x14ac:dyDescent="0.2">
      <c r="A40" s="48"/>
      <c r="B40" s="48"/>
      <c r="C40" s="34"/>
      <c r="D40" s="34"/>
    </row>
    <row r="41" spans="1:4" x14ac:dyDescent="0.2">
      <c r="A41" s="48"/>
      <c r="B41" s="48"/>
      <c r="C41" s="34"/>
      <c r="D41" s="34"/>
    </row>
    <row r="42" spans="1:4" x14ac:dyDescent="0.2">
      <c r="A42" s="48"/>
      <c r="B42" s="48"/>
      <c r="C42" s="34"/>
      <c r="D42" s="34"/>
    </row>
    <row r="43" spans="1:4" x14ac:dyDescent="0.2">
      <c r="A43" s="48"/>
      <c r="B43" s="48"/>
      <c r="C43" s="34"/>
      <c r="D43" s="34"/>
    </row>
    <row r="44" spans="1:4" x14ac:dyDescent="0.2">
      <c r="A44" s="48"/>
      <c r="B44" s="48"/>
      <c r="C44" s="34"/>
      <c r="D44" s="34"/>
    </row>
    <row r="45" spans="1:4" x14ac:dyDescent="0.2">
      <c r="A45" s="48"/>
      <c r="B45" s="48"/>
      <c r="C45" s="34"/>
      <c r="D45" s="34"/>
    </row>
    <row r="46" spans="1:4" x14ac:dyDescent="0.2">
      <c r="A46" s="48"/>
      <c r="B46" s="48"/>
      <c r="C46" s="34"/>
      <c r="D46" s="34"/>
    </row>
    <row r="47" spans="1:4" x14ac:dyDescent="0.2">
      <c r="A47" s="48"/>
      <c r="B47" s="48"/>
      <c r="C47" s="34"/>
      <c r="D47" s="34"/>
    </row>
    <row r="48" spans="1:4" x14ac:dyDescent="0.2">
      <c r="A48" s="48"/>
      <c r="B48" s="48"/>
      <c r="C48" s="34"/>
      <c r="D48" s="34"/>
    </row>
    <row r="49" spans="1:4" x14ac:dyDescent="0.2">
      <c r="A49" s="48"/>
      <c r="B49" s="48"/>
      <c r="C49" s="34"/>
      <c r="D49" s="34"/>
    </row>
  </sheetData>
  <dataValidations count="4">
    <dataValidation allowBlank="1" showInputMessage="1" showErrorMessage="1" prompt="Saldo final de la Información Financiera Trimestral que se presenta (trimestral: 1er, 2do, 3ro. o 4to.)." sqref="C7 C24" xr:uid="{00000000-0002-0000-1000-000000000000}"/>
    <dataValidation allowBlank="1" showInputMessage="1" showErrorMessage="1" prompt="Corresponde al número de la cuenta de acuerdo al Plan de Cuentas emitido por el CONAC (DOF 23/12/2015)." sqref="A7 A24" xr:uid="{00000000-0002-0000-1000-000001000000}"/>
    <dataValidation allowBlank="1" showInputMessage="1" showErrorMessage="1" prompt="Corresponde al nombre o descripción de la cuenta de acuerdo al Plan de Cuentas emitido por el CONAC." sqref="B7 B24" xr:uid="{00000000-0002-0000-1000-000002000000}"/>
    <dataValidation allowBlank="1" showInputMessage="1" showErrorMessage="1" prompt="Características cualitativas significativas que les impacten financieramente." sqref="D7 D24" xr:uid="{00000000-0002-0000-1000-000003000000}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5" t="s">
        <v>234</v>
      </c>
      <c r="B5" s="205"/>
      <c r="C5" s="21"/>
      <c r="E5" s="84" t="s">
        <v>233</v>
      </c>
    </row>
    <row r="6" spans="1:5" x14ac:dyDescent="0.2">
      <c r="A6" s="211"/>
      <c r="B6" s="211"/>
      <c r="C6" s="212"/>
      <c r="D6" s="211"/>
      <c r="E6" s="232"/>
    </row>
    <row r="7" spans="1:5" ht="15" customHeight="1" x14ac:dyDescent="0.2">
      <c r="A7" s="122" t="s">
        <v>45</v>
      </c>
      <c r="B7" s="121" t="s">
        <v>46</v>
      </c>
      <c r="C7" s="119" t="s">
        <v>116</v>
      </c>
      <c r="D7" s="239" t="s">
        <v>213</v>
      </c>
      <c r="E7" s="119" t="s">
        <v>135</v>
      </c>
    </row>
    <row r="8" spans="1:5" x14ac:dyDescent="0.2">
      <c r="A8" s="238" t="s">
        <v>483</v>
      </c>
      <c r="B8" s="238" t="s">
        <v>484</v>
      </c>
      <c r="C8" s="237">
        <v>-235526.85</v>
      </c>
      <c r="D8" s="236"/>
      <c r="E8" s="236"/>
    </row>
    <row r="9" spans="1:5" x14ac:dyDescent="0.2">
      <c r="A9" s="238"/>
      <c r="B9" s="238"/>
      <c r="C9" s="237"/>
      <c r="D9" s="236"/>
      <c r="E9" s="236"/>
    </row>
    <row r="10" spans="1:5" x14ac:dyDescent="0.2">
      <c r="A10" s="238"/>
      <c r="B10" s="238"/>
      <c r="C10" s="237"/>
      <c r="D10" s="236"/>
      <c r="E10" s="236"/>
    </row>
    <row r="11" spans="1:5" x14ac:dyDescent="0.2">
      <c r="A11" s="238"/>
      <c r="B11" s="238"/>
      <c r="C11" s="237"/>
      <c r="D11" s="236"/>
      <c r="E11" s="236"/>
    </row>
    <row r="12" spans="1:5" x14ac:dyDescent="0.2">
      <c r="A12" s="238"/>
      <c r="B12" s="238"/>
      <c r="C12" s="237"/>
      <c r="D12" s="236"/>
      <c r="E12" s="236"/>
    </row>
    <row r="13" spans="1:5" x14ac:dyDescent="0.2">
      <c r="A13" s="238"/>
      <c r="B13" s="238"/>
      <c r="C13" s="237"/>
      <c r="D13" s="236"/>
      <c r="E13" s="236"/>
    </row>
    <row r="14" spans="1:5" x14ac:dyDescent="0.2">
      <c r="A14" s="235"/>
      <c r="B14" s="147" t="s">
        <v>232</v>
      </c>
      <c r="C14" s="114">
        <f>SUM(C8:C13)</f>
        <v>-235526.85</v>
      </c>
      <c r="D14" s="234"/>
      <c r="E14" s="234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1100-000000000000}"/>
    <dataValidation allowBlank="1" showInputMessage="1" showErrorMessage="1" prompt="Corresponde al número de la cuenta de acuerdo al Plan de Cuentas emitido por el CONAC (DOF 23/12/2015)." sqref="A7" xr:uid="{00000000-0002-0000-1100-000001000000}"/>
    <dataValidation allowBlank="1" showInputMessage="1" showErrorMessage="1" prompt="Corresponde al nombre o descripción de la cuenta de acuerdo al Plan de Cuentas emitido por el CONAC." sqref="B7" xr:uid="{00000000-0002-0000-1100-000002000000}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 xr:uid="{00000000-0002-0000-1100-000003000000}"/>
    <dataValidation allowBlank="1" showInputMessage="1" showErrorMessage="1" prompt="Características cualitativas significativas que les impacten financieramente." sqref="E7" xr:uid="{00000000-0002-0000-1100-000004000000}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6"/>
  <sheetViews>
    <sheetView topLeftCell="A28" zoomScaleNormal="100" zoomScaleSheetLayoutView="100" workbookViewId="0">
      <selection activeCell="D71" sqref="D71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 x14ac:dyDescent="0.2">
      <c r="A1" s="20" t="s">
        <v>43</v>
      </c>
      <c r="B1" s="20"/>
      <c r="C1" s="21"/>
      <c r="D1" s="252"/>
      <c r="E1" s="5"/>
    </row>
    <row r="2" spans="1:8" s="11" customFormat="1" ht="11.25" customHeight="1" x14ac:dyDescent="0.2">
      <c r="A2" s="20" t="s">
        <v>0</v>
      </c>
      <c r="B2" s="20"/>
      <c r="C2" s="21"/>
      <c r="D2" s="252"/>
      <c r="E2" s="33"/>
    </row>
    <row r="3" spans="1:8" s="11" customFormat="1" ht="10.5" customHeight="1" x14ac:dyDescent="0.2">
      <c r="C3" s="21"/>
      <c r="D3" s="252"/>
      <c r="E3" s="33"/>
    </row>
    <row r="4" spans="1:8" s="11" customFormat="1" ht="10.5" customHeight="1" x14ac:dyDescent="0.2">
      <c r="C4" s="21"/>
      <c r="D4" s="252"/>
      <c r="E4" s="33"/>
    </row>
    <row r="5" spans="1:8" s="11" customFormat="1" ht="11.25" customHeight="1" x14ac:dyDescent="0.2">
      <c r="A5" s="111" t="s">
        <v>239</v>
      </c>
      <c r="B5" s="111"/>
      <c r="C5" s="21"/>
      <c r="D5" s="251"/>
      <c r="E5" s="250" t="s">
        <v>238</v>
      </c>
    </row>
    <row r="6" spans="1:8" ht="11.25" customHeight="1" x14ac:dyDescent="0.2">
      <c r="A6" s="145"/>
      <c r="B6" s="145"/>
      <c r="C6" s="143"/>
      <c r="D6" s="249"/>
      <c r="E6" s="3"/>
      <c r="F6" s="72"/>
      <c r="G6" s="72"/>
      <c r="H6" s="72"/>
    </row>
    <row r="7" spans="1:8" ht="15" customHeight="1" x14ac:dyDescent="0.2">
      <c r="A7" s="122" t="s">
        <v>45</v>
      </c>
      <c r="B7" s="121" t="s">
        <v>46</v>
      </c>
      <c r="C7" s="119" t="s">
        <v>116</v>
      </c>
      <c r="D7" s="248" t="s">
        <v>237</v>
      </c>
      <c r="E7" s="247" t="s">
        <v>236</v>
      </c>
      <c r="F7" s="72"/>
      <c r="G7" s="72"/>
      <c r="H7" s="72"/>
    </row>
    <row r="8" spans="1:8" x14ac:dyDescent="0.2">
      <c r="A8" s="132" t="s">
        <v>485</v>
      </c>
      <c r="B8" s="132" t="s">
        <v>486</v>
      </c>
      <c r="C8" s="148">
        <v>1041179.89</v>
      </c>
      <c r="D8" s="246">
        <f>C8/C55</f>
        <v>0.27216900608052519</v>
      </c>
      <c r="E8" s="245"/>
    </row>
    <row r="9" spans="1:8" x14ac:dyDescent="0.2">
      <c r="A9" s="132" t="s">
        <v>487</v>
      </c>
      <c r="B9" s="132" t="s">
        <v>488</v>
      </c>
      <c r="C9" s="148">
        <v>60111</v>
      </c>
      <c r="D9" s="246">
        <f>C9/C55</f>
        <v>1.5713279983256733E-2</v>
      </c>
      <c r="E9" s="245"/>
    </row>
    <row r="10" spans="1:8" x14ac:dyDescent="0.2">
      <c r="A10" s="132" t="s">
        <v>489</v>
      </c>
      <c r="B10" s="132" t="s">
        <v>490</v>
      </c>
      <c r="C10" s="148">
        <v>62700.5</v>
      </c>
      <c r="D10" s="246">
        <f>C10/C55</f>
        <v>1.6390186681143032E-2</v>
      </c>
      <c r="E10" s="245"/>
    </row>
    <row r="11" spans="1:8" x14ac:dyDescent="0.2">
      <c r="A11" s="132" t="s">
        <v>491</v>
      </c>
      <c r="B11" s="132" t="s">
        <v>492</v>
      </c>
      <c r="C11" s="148">
        <v>38596.6</v>
      </c>
      <c r="D11" s="246">
        <f>C11/C55</f>
        <v>1.0089321125946446E-2</v>
      </c>
      <c r="E11" s="245"/>
    </row>
    <row r="12" spans="1:8" x14ac:dyDescent="0.2">
      <c r="A12" s="132" t="s">
        <v>493</v>
      </c>
      <c r="B12" s="132" t="s">
        <v>494</v>
      </c>
      <c r="C12" s="148">
        <v>3084.2</v>
      </c>
      <c r="D12" s="246">
        <f>C12/C55</f>
        <v>8.0622345534694842E-4</v>
      </c>
      <c r="E12" s="245"/>
    </row>
    <row r="13" spans="1:8" x14ac:dyDescent="0.2">
      <c r="A13" s="132" t="s">
        <v>495</v>
      </c>
      <c r="B13" s="132" t="s">
        <v>496</v>
      </c>
      <c r="C13" s="148">
        <v>155756.65</v>
      </c>
      <c r="D13" s="246">
        <f>C13/C55</f>
        <v>4.0715473885048079E-2</v>
      </c>
      <c r="E13" s="245"/>
    </row>
    <row r="14" spans="1:8" x14ac:dyDescent="0.2">
      <c r="A14" s="132" t="s">
        <v>497</v>
      </c>
      <c r="B14" s="132" t="s">
        <v>498</v>
      </c>
      <c r="C14" s="148">
        <v>65548.320000000007</v>
      </c>
      <c r="D14" s="246">
        <f>C14/C55</f>
        <v>1.7134619364044968E-2</v>
      </c>
      <c r="E14" s="245"/>
    </row>
    <row r="15" spans="1:8" x14ac:dyDescent="0.2">
      <c r="A15" s="132" t="s">
        <v>499</v>
      </c>
      <c r="B15" s="132" t="s">
        <v>500</v>
      </c>
      <c r="C15" s="148">
        <v>26219.3</v>
      </c>
      <c r="D15" s="246">
        <f>C15/C55</f>
        <v>6.8538404262947425E-3</v>
      </c>
      <c r="E15" s="245"/>
    </row>
    <row r="16" spans="1:8" x14ac:dyDescent="0.2">
      <c r="A16" s="132" t="s">
        <v>501</v>
      </c>
      <c r="B16" s="132" t="s">
        <v>502</v>
      </c>
      <c r="C16" s="148">
        <v>55127.92</v>
      </c>
      <c r="D16" s="246">
        <f>C16/C55</f>
        <v>1.4410680937841303E-2</v>
      </c>
      <c r="E16" s="245"/>
    </row>
    <row r="17" spans="1:5" x14ac:dyDescent="0.2">
      <c r="A17" s="132" t="s">
        <v>503</v>
      </c>
      <c r="B17" s="132" t="s">
        <v>504</v>
      </c>
      <c r="C17" s="148">
        <v>58159.199999999997</v>
      </c>
      <c r="D17" s="246">
        <f>C17/C55</f>
        <v>1.5203070872256742E-2</v>
      </c>
      <c r="E17" s="245"/>
    </row>
    <row r="18" spans="1:5" x14ac:dyDescent="0.2">
      <c r="A18" s="132" t="s">
        <v>505</v>
      </c>
      <c r="B18" s="132" t="s">
        <v>506</v>
      </c>
      <c r="C18" s="148">
        <v>70366</v>
      </c>
      <c r="D18" s="246">
        <f>C18/C55</f>
        <v>1.8393982121439393E-2</v>
      </c>
      <c r="E18" s="245"/>
    </row>
    <row r="19" spans="1:5" x14ac:dyDescent="0.2">
      <c r="A19" s="132" t="s">
        <v>507</v>
      </c>
      <c r="B19" s="132" t="s">
        <v>508</v>
      </c>
      <c r="C19" s="148">
        <v>216682.82</v>
      </c>
      <c r="D19" s="246">
        <f>C19/C55</f>
        <v>5.6641842894339177E-2</v>
      </c>
      <c r="E19" s="245"/>
    </row>
    <row r="20" spans="1:5" x14ac:dyDescent="0.2">
      <c r="A20" s="132" t="s">
        <v>509</v>
      </c>
      <c r="B20" s="132" t="s">
        <v>510</v>
      </c>
      <c r="C20" s="148">
        <v>39602.35</v>
      </c>
      <c r="D20" s="246">
        <f>C20/C55</f>
        <v>1.0352228602833547E-2</v>
      </c>
      <c r="E20" s="245"/>
    </row>
    <row r="21" spans="1:5" x14ac:dyDescent="0.2">
      <c r="A21" s="132" t="s">
        <v>511</v>
      </c>
      <c r="B21" s="132" t="s">
        <v>512</v>
      </c>
      <c r="C21" s="148">
        <v>2399.9499999999998</v>
      </c>
      <c r="D21" s="246">
        <f>C21/C55</f>
        <v>6.2735749356718402E-4</v>
      </c>
      <c r="E21" s="245"/>
    </row>
    <row r="22" spans="1:5" x14ac:dyDescent="0.2">
      <c r="A22" s="132" t="s">
        <v>513</v>
      </c>
      <c r="B22" s="132" t="s">
        <v>514</v>
      </c>
      <c r="C22" s="148">
        <v>24642</v>
      </c>
      <c r="D22" s="246">
        <f>C22/C55</f>
        <v>6.4415272636857224E-3</v>
      </c>
      <c r="E22" s="245"/>
    </row>
    <row r="23" spans="1:5" x14ac:dyDescent="0.2">
      <c r="A23" s="132" t="s">
        <v>515</v>
      </c>
      <c r="B23" s="132" t="s">
        <v>516</v>
      </c>
      <c r="C23" s="148">
        <v>6778.35</v>
      </c>
      <c r="D23" s="246">
        <f>C23/C55</f>
        <v>1.7718905254364141E-3</v>
      </c>
      <c r="E23" s="245"/>
    </row>
    <row r="24" spans="1:5" x14ac:dyDescent="0.2">
      <c r="A24" s="132" t="s">
        <v>517</v>
      </c>
      <c r="B24" s="132" t="s">
        <v>518</v>
      </c>
      <c r="C24" s="148">
        <v>9864.9500000000007</v>
      </c>
      <c r="D24" s="246">
        <f>C24/C55</f>
        <v>2.57874135134715E-3</v>
      </c>
      <c r="E24" s="245"/>
    </row>
    <row r="25" spans="1:5" x14ac:dyDescent="0.2">
      <c r="A25" s="132" t="s">
        <v>519</v>
      </c>
      <c r="B25" s="132" t="s">
        <v>520</v>
      </c>
      <c r="C25" s="148">
        <v>4333.3999999999996</v>
      </c>
      <c r="D25" s="246">
        <f>C25/C55</f>
        <v>1.1327698337982187E-3</v>
      </c>
      <c r="E25" s="245"/>
    </row>
    <row r="26" spans="1:5" x14ac:dyDescent="0.2">
      <c r="A26" s="132" t="s">
        <v>521</v>
      </c>
      <c r="B26" s="132" t="s">
        <v>522</v>
      </c>
      <c r="C26" s="148">
        <v>11817.57</v>
      </c>
      <c r="D26" s="246">
        <f>C26/C55</f>
        <v>3.0891648139564354E-3</v>
      </c>
      <c r="E26" s="245"/>
    </row>
    <row r="27" spans="1:5" x14ac:dyDescent="0.2">
      <c r="A27" s="132" t="s">
        <v>523</v>
      </c>
      <c r="B27" s="132" t="s">
        <v>524</v>
      </c>
      <c r="C27" s="148">
        <v>53634.97</v>
      </c>
      <c r="D27" s="246">
        <f>C27/C55</f>
        <v>1.402041723650539E-2</v>
      </c>
      <c r="E27" s="245"/>
    </row>
    <row r="28" spans="1:5" x14ac:dyDescent="0.2">
      <c r="A28" s="132" t="s">
        <v>525</v>
      </c>
      <c r="B28" s="132" t="s">
        <v>526</v>
      </c>
      <c r="C28" s="148">
        <v>33011.980000000003</v>
      </c>
      <c r="D28" s="246">
        <f>C28/C55</f>
        <v>8.6294768768057709E-3</v>
      </c>
      <c r="E28" s="245"/>
    </row>
    <row r="29" spans="1:5" x14ac:dyDescent="0.2">
      <c r="A29" s="132" t="s">
        <v>527</v>
      </c>
      <c r="B29" s="132" t="s">
        <v>528</v>
      </c>
      <c r="C29" s="148">
        <v>9201.65</v>
      </c>
      <c r="D29" s="246">
        <f>C29/C55</f>
        <v>2.405351811780445E-3</v>
      </c>
      <c r="E29" s="245"/>
    </row>
    <row r="30" spans="1:5" x14ac:dyDescent="0.2">
      <c r="A30" s="132" t="s">
        <v>529</v>
      </c>
      <c r="B30" s="132" t="s">
        <v>530</v>
      </c>
      <c r="C30" s="148">
        <v>20113</v>
      </c>
      <c r="D30" s="246">
        <f>C30/C55</f>
        <v>5.2576267289388412E-3</v>
      </c>
      <c r="E30" s="245"/>
    </row>
    <row r="31" spans="1:5" x14ac:dyDescent="0.2">
      <c r="A31" s="132" t="s">
        <v>531</v>
      </c>
      <c r="B31" s="132" t="s">
        <v>532</v>
      </c>
      <c r="C31" s="148">
        <v>17988</v>
      </c>
      <c r="D31" s="246">
        <f>C31/C55</f>
        <v>4.7021423755855361E-3</v>
      </c>
      <c r="E31" s="245"/>
    </row>
    <row r="32" spans="1:5" x14ac:dyDescent="0.2">
      <c r="A32" s="132" t="s">
        <v>533</v>
      </c>
      <c r="B32" s="132" t="s">
        <v>534</v>
      </c>
      <c r="C32" s="148">
        <v>8388</v>
      </c>
      <c r="D32" s="246">
        <f>C32/C55</f>
        <v>2.1926601204364841E-3</v>
      </c>
      <c r="E32" s="245"/>
    </row>
    <row r="33" spans="1:5" x14ac:dyDescent="0.2">
      <c r="A33" s="132" t="s">
        <v>535</v>
      </c>
      <c r="B33" s="132" t="s">
        <v>536</v>
      </c>
      <c r="C33" s="148">
        <v>116928</v>
      </c>
      <c r="D33" s="246">
        <f>C33/C55</f>
        <v>3.0565493867715451E-2</v>
      </c>
      <c r="E33" s="245"/>
    </row>
    <row r="34" spans="1:5" x14ac:dyDescent="0.2">
      <c r="A34" s="132" t="s">
        <v>537</v>
      </c>
      <c r="B34" s="132" t="s">
        <v>538</v>
      </c>
      <c r="C34" s="148">
        <v>22169.35</v>
      </c>
      <c r="D34" s="246">
        <f>C34/C55</f>
        <v>5.7951656701238155E-3</v>
      </c>
      <c r="E34" s="245"/>
    </row>
    <row r="35" spans="1:5" x14ac:dyDescent="0.2">
      <c r="A35" s="132" t="s">
        <v>539</v>
      </c>
      <c r="B35" s="132" t="s">
        <v>540</v>
      </c>
      <c r="C35" s="148">
        <v>182173.82</v>
      </c>
      <c r="D35" s="246">
        <f>C35/C55</f>
        <v>4.7621038400283068E-2</v>
      </c>
      <c r="E35" s="245"/>
    </row>
    <row r="36" spans="1:5" x14ac:dyDescent="0.2">
      <c r="A36" s="132" t="s">
        <v>541</v>
      </c>
      <c r="B36" s="132" t="s">
        <v>542</v>
      </c>
      <c r="C36" s="148">
        <v>3360</v>
      </c>
      <c r="D36" s="246">
        <f>C36/C55</f>
        <v>8.7831878930216812E-4</v>
      </c>
      <c r="E36" s="245"/>
    </row>
    <row r="37" spans="1:5" x14ac:dyDescent="0.2">
      <c r="A37" s="132" t="s">
        <v>543</v>
      </c>
      <c r="B37" s="132" t="s">
        <v>544</v>
      </c>
      <c r="C37" s="148">
        <v>26649.99</v>
      </c>
      <c r="D37" s="246">
        <f>C37/C55</f>
        <v>6.9664246880103836E-3</v>
      </c>
      <c r="E37" s="245"/>
    </row>
    <row r="38" spans="1:5" x14ac:dyDescent="0.2">
      <c r="A38" s="132" t="s">
        <v>545</v>
      </c>
      <c r="B38" s="132" t="s">
        <v>546</v>
      </c>
      <c r="C38" s="148">
        <v>236164.15</v>
      </c>
      <c r="D38" s="246">
        <f>C38/C55</f>
        <v>6.1734348304933219E-2</v>
      </c>
      <c r="E38" s="245"/>
    </row>
    <row r="39" spans="1:5" x14ac:dyDescent="0.2">
      <c r="A39" s="132" t="s">
        <v>547</v>
      </c>
      <c r="B39" s="132" t="s">
        <v>548</v>
      </c>
      <c r="C39" s="148">
        <v>16400</v>
      </c>
      <c r="D39" s="246">
        <f>C39/C55</f>
        <v>4.2870321858796299E-3</v>
      </c>
      <c r="E39" s="245"/>
    </row>
    <row r="40" spans="1:5" x14ac:dyDescent="0.2">
      <c r="A40" s="132" t="s">
        <v>549</v>
      </c>
      <c r="B40" s="132" t="s">
        <v>550</v>
      </c>
      <c r="C40" s="148">
        <v>17695.72</v>
      </c>
      <c r="D40" s="246">
        <f>C40/C55</f>
        <v>4.6257390970923101E-3</v>
      </c>
      <c r="E40" s="245"/>
    </row>
    <row r="41" spans="1:5" x14ac:dyDescent="0.2">
      <c r="A41" s="132" t="s">
        <v>551</v>
      </c>
      <c r="B41" s="132" t="s">
        <v>552</v>
      </c>
      <c r="C41" s="148">
        <v>8300</v>
      </c>
      <c r="D41" s="246">
        <f>C41/C55</f>
        <v>2.1696565330976175E-3</v>
      </c>
      <c r="E41" s="245"/>
    </row>
    <row r="42" spans="1:5" x14ac:dyDescent="0.2">
      <c r="A42" s="132" t="s">
        <v>553</v>
      </c>
      <c r="B42" s="132" t="s">
        <v>554</v>
      </c>
      <c r="C42" s="148">
        <v>45961.32</v>
      </c>
      <c r="D42" s="246">
        <f>C42/C55</f>
        <v>1.2014491350336168E-2</v>
      </c>
      <c r="E42" s="245"/>
    </row>
    <row r="43" spans="1:5" x14ac:dyDescent="0.2">
      <c r="A43" s="132" t="s">
        <v>555</v>
      </c>
      <c r="B43" s="132" t="s">
        <v>556</v>
      </c>
      <c r="C43" s="148">
        <v>1508</v>
      </c>
      <c r="D43" s="246">
        <f>C43/C55</f>
        <v>3.9419783757966355E-4</v>
      </c>
      <c r="E43" s="245"/>
    </row>
    <row r="44" spans="1:5" x14ac:dyDescent="0.2">
      <c r="A44" s="132" t="s">
        <v>557</v>
      </c>
      <c r="B44" s="132" t="s">
        <v>558</v>
      </c>
      <c r="C44" s="148">
        <v>14902.51</v>
      </c>
      <c r="D44" s="246">
        <f>C44/C55</f>
        <v>3.8955817085605518E-3</v>
      </c>
      <c r="E44" s="245"/>
    </row>
    <row r="45" spans="1:5" x14ac:dyDescent="0.2">
      <c r="A45" s="132" t="s">
        <v>559</v>
      </c>
      <c r="B45" s="132" t="s">
        <v>560</v>
      </c>
      <c r="C45" s="148">
        <v>40658</v>
      </c>
      <c r="D45" s="246">
        <f>C45/C55</f>
        <v>1.0628180159359389E-2</v>
      </c>
      <c r="E45" s="245"/>
    </row>
    <row r="46" spans="1:5" x14ac:dyDescent="0.2">
      <c r="A46" s="132" t="s">
        <v>561</v>
      </c>
      <c r="B46" s="132" t="s">
        <v>562</v>
      </c>
      <c r="C46" s="148">
        <v>3024.01</v>
      </c>
      <c r="D46" s="246">
        <f>C46/C55</f>
        <v>7.9048952441596715E-4</v>
      </c>
      <c r="E46" s="245"/>
    </row>
    <row r="47" spans="1:5" x14ac:dyDescent="0.2">
      <c r="A47" s="132" t="s">
        <v>563</v>
      </c>
      <c r="B47" s="132" t="s">
        <v>564</v>
      </c>
      <c r="C47" s="148">
        <v>2496</v>
      </c>
      <c r="D47" s="246">
        <f>C47/C55</f>
        <v>6.5246538633875349E-4</v>
      </c>
      <c r="E47" s="245"/>
    </row>
    <row r="48" spans="1:5" x14ac:dyDescent="0.2">
      <c r="A48" s="132" t="s">
        <v>565</v>
      </c>
      <c r="B48" s="132" t="s">
        <v>566</v>
      </c>
      <c r="C48" s="148">
        <v>968080.85</v>
      </c>
      <c r="D48" s="246">
        <f>C48/C55</f>
        <v>0.25306059527339697</v>
      </c>
      <c r="E48" s="245"/>
    </row>
    <row r="49" spans="1:5" x14ac:dyDescent="0.2">
      <c r="A49" s="132" t="s">
        <v>567</v>
      </c>
      <c r="B49" s="132" t="s">
        <v>568</v>
      </c>
      <c r="C49" s="148">
        <v>23710</v>
      </c>
      <c r="D49" s="246">
        <f>C49/C55</f>
        <v>6.1978983614150015E-3</v>
      </c>
      <c r="E49" s="245"/>
    </row>
    <row r="50" spans="1:5" x14ac:dyDescent="0.2">
      <c r="A50" s="132"/>
      <c r="B50" s="132"/>
      <c r="C50" s="148"/>
      <c r="D50" s="246">
        <f>C50/C55</f>
        <v>0</v>
      </c>
      <c r="E50" s="245"/>
    </row>
    <row r="51" spans="1:5" x14ac:dyDescent="0.2">
      <c r="A51" s="132"/>
      <c r="B51" s="132"/>
      <c r="C51" s="148"/>
      <c r="D51" s="246">
        <f>C51/C55</f>
        <v>0</v>
      </c>
      <c r="E51" s="245"/>
    </row>
    <row r="52" spans="1:5" x14ac:dyDescent="0.2">
      <c r="A52" s="132"/>
      <c r="B52" s="132"/>
      <c r="C52" s="148"/>
      <c r="D52" s="246">
        <f>C52/C55</f>
        <v>0</v>
      </c>
      <c r="E52" s="245"/>
    </row>
    <row r="53" spans="1:5" x14ac:dyDescent="0.2">
      <c r="A53" s="132"/>
      <c r="B53" s="132"/>
      <c r="C53" s="148"/>
      <c r="D53" s="246">
        <f>C53/C55</f>
        <v>0</v>
      </c>
      <c r="E53" s="245"/>
    </row>
    <row r="54" spans="1:5" x14ac:dyDescent="0.2">
      <c r="A54" s="132"/>
      <c r="B54" s="132"/>
      <c r="C54" s="148"/>
      <c r="D54" s="246">
        <f>C54/C55</f>
        <v>0</v>
      </c>
      <c r="E54" s="245"/>
    </row>
    <row r="55" spans="1:5" x14ac:dyDescent="0.2">
      <c r="A55" s="147"/>
      <c r="B55" s="147" t="s">
        <v>235</v>
      </c>
      <c r="C55" s="146">
        <f>SUM(C8:C54)</f>
        <v>3825490.29</v>
      </c>
      <c r="D55" s="244">
        <f>SUM(D8:D54)</f>
        <v>1</v>
      </c>
      <c r="E55" s="206"/>
    </row>
    <row r="56" spans="1:5" x14ac:dyDescent="0.2">
      <c r="A56" s="243"/>
      <c r="B56" s="243"/>
      <c r="C56" s="242"/>
      <c r="D56" s="241"/>
      <c r="E56" s="240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1200-000000000000}"/>
    <dataValidation allowBlank="1" showInputMessage="1" showErrorMessage="1" prompt="Corresponde al número de la cuenta de acuerdo al Plan de Cuentas emitido por el CONAC (DOF 23/12/2015)." sqref="A7" xr:uid="{00000000-0002-0000-1200-000001000000}"/>
    <dataValidation allowBlank="1" showInputMessage="1" showErrorMessage="1" prompt="Justificar aquellas cuentas de gastos que en lo individual representen el 10% o más del total de los gastos." sqref="E7" xr:uid="{00000000-0002-0000-1200-000002000000}"/>
    <dataValidation allowBlank="1" showInputMessage="1" showErrorMessage="1" prompt="Corresponde al nombre o descripción de la cuenta de acuerdo al Plan de Cuentas emitido por el CONAC." sqref="B7" xr:uid="{00000000-0002-0000-1200-000003000000}"/>
    <dataValidation allowBlank="1" showInputMessage="1" showErrorMessage="1" prompt="Porcentaje que representa el gasto con respecto del total ejercido." sqref="D7" xr:uid="{00000000-0002-0000-1200-000004000000}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topLeftCell="A25" zoomScaleNormal="100" zoomScaleSheetLayoutView="90" workbookViewId="0">
      <selection activeCell="A30" sqref="A30:XFD42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 x14ac:dyDescent="0.2">
      <c r="A1" s="3" t="s">
        <v>43</v>
      </c>
      <c r="B1" s="3"/>
      <c r="C1" s="143"/>
      <c r="D1" s="135"/>
      <c r="E1" s="4"/>
      <c r="F1" s="5"/>
    </row>
    <row r="2" spans="1:6" s="72" customFormat="1" x14ac:dyDescent="0.2">
      <c r="A2" s="3" t="s">
        <v>100</v>
      </c>
      <c r="B2" s="3"/>
      <c r="C2" s="143"/>
      <c r="D2" s="135"/>
      <c r="E2" s="4"/>
    </row>
    <row r="3" spans="1:6" s="72" customFormat="1" x14ac:dyDescent="0.2">
      <c r="C3" s="6"/>
      <c r="D3" s="135"/>
      <c r="E3" s="4"/>
    </row>
    <row r="4" spans="1:6" s="72" customFormat="1" x14ac:dyDescent="0.2">
      <c r="C4" s="6"/>
      <c r="D4" s="135"/>
      <c r="E4" s="4"/>
    </row>
    <row r="5" spans="1:6" s="72" customFormat="1" ht="11.25" customHeight="1" x14ac:dyDescent="0.2">
      <c r="A5" s="111" t="s">
        <v>124</v>
      </c>
      <c r="B5" s="124"/>
      <c r="C5" s="6"/>
      <c r="D5" s="143"/>
      <c r="E5" s="84" t="s">
        <v>117</v>
      </c>
    </row>
    <row r="6" spans="1:6" s="72" customFormat="1" x14ac:dyDescent="0.2">
      <c r="A6" s="145"/>
      <c r="B6" s="145"/>
      <c r="C6" s="144"/>
      <c r="D6" s="3"/>
      <c r="E6" s="143"/>
      <c r="F6" s="3"/>
    </row>
    <row r="7" spans="1:6" ht="15" customHeight="1" x14ac:dyDescent="0.2">
      <c r="A7" s="122" t="s">
        <v>45</v>
      </c>
      <c r="B7" s="121" t="s">
        <v>46</v>
      </c>
      <c r="C7" s="119" t="s">
        <v>116</v>
      </c>
      <c r="D7" s="120" t="s">
        <v>115</v>
      </c>
      <c r="E7" s="119" t="s">
        <v>114</v>
      </c>
    </row>
    <row r="8" spans="1:6" ht="11.25" customHeight="1" x14ac:dyDescent="0.2">
      <c r="A8" s="117" t="s">
        <v>391</v>
      </c>
      <c r="B8" s="117" t="s">
        <v>392</v>
      </c>
      <c r="C8" s="116">
        <v>1811893.41</v>
      </c>
      <c r="D8" s="141"/>
      <c r="E8" s="116"/>
    </row>
    <row r="9" spans="1:6" ht="11.25" customHeight="1" x14ac:dyDescent="0.2">
      <c r="A9" s="117"/>
      <c r="B9" s="117"/>
      <c r="C9" s="116"/>
      <c r="D9" s="141"/>
      <c r="E9" s="116"/>
    </row>
    <row r="10" spans="1:6" ht="11.25" customHeight="1" x14ac:dyDescent="0.2">
      <c r="A10" s="117"/>
      <c r="B10" s="117"/>
      <c r="C10" s="116"/>
      <c r="D10" s="141"/>
      <c r="E10" s="116"/>
    </row>
    <row r="11" spans="1:6" ht="11.25" customHeight="1" x14ac:dyDescent="0.2">
      <c r="A11" s="117"/>
      <c r="B11" s="117"/>
      <c r="C11" s="116"/>
      <c r="D11" s="141"/>
      <c r="E11" s="116"/>
    </row>
    <row r="12" spans="1:6" ht="11.25" customHeight="1" x14ac:dyDescent="0.2">
      <c r="A12" s="117"/>
      <c r="B12" s="117"/>
      <c r="C12" s="116"/>
      <c r="D12" s="141"/>
      <c r="E12" s="116"/>
    </row>
    <row r="13" spans="1:6" ht="11.25" customHeight="1" x14ac:dyDescent="0.2">
      <c r="A13" s="117"/>
      <c r="B13" s="117"/>
      <c r="C13" s="116"/>
      <c r="D13" s="141"/>
      <c r="E13" s="116"/>
    </row>
    <row r="14" spans="1:6" ht="11.25" customHeight="1" x14ac:dyDescent="0.2">
      <c r="A14" s="117"/>
      <c r="B14" s="117"/>
      <c r="C14" s="116"/>
      <c r="D14" s="141"/>
      <c r="E14" s="116"/>
    </row>
    <row r="15" spans="1:6" ht="11.25" customHeight="1" x14ac:dyDescent="0.2">
      <c r="A15" s="117"/>
      <c r="B15" s="117"/>
      <c r="C15" s="116"/>
      <c r="D15" s="141"/>
      <c r="E15" s="116"/>
    </row>
    <row r="16" spans="1:6" ht="11.25" customHeight="1" x14ac:dyDescent="0.2">
      <c r="A16" s="117"/>
      <c r="B16" s="117"/>
      <c r="C16" s="116"/>
      <c r="D16" s="141"/>
      <c r="E16" s="116"/>
    </row>
    <row r="17" spans="1:6" ht="11.25" customHeight="1" x14ac:dyDescent="0.2">
      <c r="A17" s="117"/>
      <c r="B17" s="117"/>
      <c r="C17" s="116"/>
      <c r="D17" s="141"/>
      <c r="E17" s="116"/>
    </row>
    <row r="18" spans="1:6" x14ac:dyDescent="0.2">
      <c r="A18" s="117"/>
      <c r="B18" s="117"/>
      <c r="C18" s="116"/>
      <c r="D18" s="141"/>
      <c r="E18" s="116"/>
    </row>
    <row r="19" spans="1:6" x14ac:dyDescent="0.2">
      <c r="A19" s="117"/>
      <c r="B19" s="117"/>
      <c r="C19" s="116"/>
      <c r="D19" s="141"/>
      <c r="E19" s="116"/>
    </row>
    <row r="20" spans="1:6" x14ac:dyDescent="0.2">
      <c r="A20" s="142"/>
      <c r="B20" s="142"/>
      <c r="C20" s="140"/>
      <c r="D20" s="141"/>
      <c r="E20" s="140"/>
    </row>
    <row r="21" spans="1:6" x14ac:dyDescent="0.2">
      <c r="A21" s="139"/>
      <c r="B21" s="139" t="s">
        <v>123</v>
      </c>
      <c r="C21" s="126">
        <f>SUM(C8:C20)</f>
        <v>1811893.41</v>
      </c>
      <c r="D21" s="138"/>
      <c r="E21" s="126"/>
    </row>
    <row r="22" spans="1:6" x14ac:dyDescent="0.2">
      <c r="A22" s="137"/>
      <c r="B22" s="137"/>
      <c r="C22" s="136"/>
      <c r="D22" s="137"/>
      <c r="E22" s="136"/>
    </row>
    <row r="23" spans="1:6" x14ac:dyDescent="0.2">
      <c r="A23" s="137"/>
      <c r="B23" s="137"/>
      <c r="C23" s="136"/>
      <c r="D23" s="137"/>
      <c r="E23" s="136"/>
    </row>
    <row r="24" spans="1:6" ht="11.25" customHeight="1" x14ac:dyDescent="0.2">
      <c r="A24" s="111" t="s">
        <v>122</v>
      </c>
      <c r="B24" s="124"/>
      <c r="C24" s="123"/>
      <c r="D24" s="84" t="s">
        <v>117</v>
      </c>
    </row>
    <row r="25" spans="1:6" x14ac:dyDescent="0.2">
      <c r="A25" s="72"/>
      <c r="B25" s="72"/>
      <c r="C25" s="6"/>
      <c r="D25" s="135"/>
      <c r="E25" s="4"/>
      <c r="F25" s="72"/>
    </row>
    <row r="26" spans="1:6" ht="15" customHeight="1" x14ac:dyDescent="0.2">
      <c r="A26" s="122" t="s">
        <v>45</v>
      </c>
      <c r="B26" s="121" t="s">
        <v>46</v>
      </c>
      <c r="C26" s="119" t="s">
        <v>116</v>
      </c>
      <c r="D26" s="120" t="s">
        <v>115</v>
      </c>
      <c r="E26" s="134"/>
    </row>
    <row r="27" spans="1:6" ht="11.25" customHeight="1" x14ac:dyDescent="0.2">
      <c r="A27" s="132" t="s">
        <v>394</v>
      </c>
      <c r="B27" s="131" t="s">
        <v>394</v>
      </c>
      <c r="C27" s="130"/>
      <c r="D27" s="116"/>
      <c r="E27" s="9"/>
    </row>
    <row r="28" spans="1:6" ht="11.25" customHeight="1" x14ac:dyDescent="0.2">
      <c r="A28" s="132"/>
      <c r="B28" s="131"/>
      <c r="C28" s="130"/>
      <c r="D28" s="116"/>
      <c r="E28" s="9"/>
    </row>
    <row r="29" spans="1:6" ht="11.25" customHeight="1" x14ac:dyDescent="0.2">
      <c r="A29" s="132"/>
      <c r="B29" s="131"/>
      <c r="C29" s="130"/>
      <c r="D29" s="116"/>
      <c r="E29" s="9"/>
    </row>
    <row r="30" spans="1:6" ht="11.25" customHeight="1" x14ac:dyDescent="0.2">
      <c r="A30" s="132"/>
      <c r="B30" s="131"/>
      <c r="C30" s="130"/>
      <c r="D30" s="116"/>
      <c r="E30" s="9"/>
    </row>
    <row r="31" spans="1:6" ht="11.25" customHeight="1" x14ac:dyDescent="0.2">
      <c r="A31" s="132"/>
      <c r="B31" s="131"/>
      <c r="C31" s="130"/>
      <c r="D31" s="116"/>
      <c r="E31" s="9"/>
    </row>
    <row r="32" spans="1:6" ht="11.25" customHeight="1" x14ac:dyDescent="0.2">
      <c r="A32" s="132"/>
      <c r="B32" s="131"/>
      <c r="C32" s="130"/>
      <c r="D32" s="116"/>
      <c r="E32" s="9"/>
    </row>
    <row r="33" spans="1:6" ht="11.25" customHeight="1" x14ac:dyDescent="0.2">
      <c r="A33" s="132"/>
      <c r="B33" s="131"/>
      <c r="C33" s="130"/>
      <c r="D33" s="116"/>
      <c r="E33" s="9"/>
    </row>
    <row r="34" spans="1:6" ht="11.25" customHeight="1" x14ac:dyDescent="0.2">
      <c r="A34" s="132"/>
      <c r="B34" s="131"/>
      <c r="C34" s="130"/>
      <c r="D34" s="116"/>
      <c r="E34" s="9"/>
    </row>
    <row r="35" spans="1:6" ht="11.25" customHeight="1" x14ac:dyDescent="0.2">
      <c r="A35" s="132"/>
      <c r="B35" s="131"/>
      <c r="C35" s="130"/>
      <c r="D35" s="116"/>
      <c r="E35" s="9"/>
    </row>
    <row r="36" spans="1:6" ht="11.25" customHeight="1" x14ac:dyDescent="0.2">
      <c r="A36" s="132"/>
      <c r="B36" s="131"/>
      <c r="C36" s="130"/>
      <c r="D36" s="116"/>
      <c r="E36" s="9"/>
    </row>
    <row r="37" spans="1:6" ht="11.25" customHeight="1" x14ac:dyDescent="0.2">
      <c r="A37" s="132"/>
      <c r="B37" s="131"/>
      <c r="C37" s="130"/>
      <c r="D37" s="116"/>
      <c r="E37" s="9"/>
    </row>
    <row r="38" spans="1:6" ht="11.25" customHeight="1" x14ac:dyDescent="0.2">
      <c r="A38" s="132"/>
      <c r="B38" s="131"/>
      <c r="C38" s="130"/>
      <c r="D38" s="116"/>
      <c r="E38" s="9"/>
    </row>
    <row r="39" spans="1:6" x14ac:dyDescent="0.2">
      <c r="A39" s="129"/>
      <c r="B39" s="129" t="s">
        <v>121</v>
      </c>
      <c r="C39" s="128">
        <f>SUM(C27:C38)</f>
        <v>0</v>
      </c>
      <c r="D39" s="133"/>
      <c r="E39" s="10"/>
    </row>
    <row r="40" spans="1:6" x14ac:dyDescent="0.2">
      <c r="A40" s="48"/>
      <c r="B40" s="48"/>
      <c r="C40" s="125"/>
      <c r="D40" s="48"/>
      <c r="E40" s="125"/>
      <c r="F40" s="72"/>
    </row>
    <row r="41" spans="1:6" x14ac:dyDescent="0.2">
      <c r="A41" s="48"/>
      <c r="B41" s="48"/>
      <c r="C41" s="125"/>
      <c r="D41" s="48"/>
      <c r="E41" s="125"/>
      <c r="F41" s="72"/>
    </row>
    <row r="42" spans="1:6" ht="11.25" customHeight="1" x14ac:dyDescent="0.2">
      <c r="A42" s="111" t="s">
        <v>120</v>
      </c>
      <c r="B42" s="124"/>
      <c r="C42" s="123"/>
      <c r="D42" s="72"/>
      <c r="E42" s="84" t="s">
        <v>117</v>
      </c>
    </row>
    <row r="43" spans="1:6" x14ac:dyDescent="0.2">
      <c r="A43" s="72"/>
      <c r="B43" s="72"/>
      <c r="C43" s="6"/>
      <c r="D43" s="72"/>
      <c r="E43" s="6"/>
      <c r="F43" s="72"/>
    </row>
    <row r="44" spans="1:6" ht="15" customHeight="1" x14ac:dyDescent="0.2">
      <c r="A44" s="122" t="s">
        <v>45</v>
      </c>
      <c r="B44" s="121" t="s">
        <v>46</v>
      </c>
      <c r="C44" s="119" t="s">
        <v>116</v>
      </c>
      <c r="D44" s="120" t="s">
        <v>115</v>
      </c>
      <c r="E44" s="119" t="s">
        <v>114</v>
      </c>
      <c r="F44" s="118"/>
    </row>
    <row r="45" spans="1:6" x14ac:dyDescent="0.2">
      <c r="A45" s="132" t="s">
        <v>394</v>
      </c>
      <c r="B45" s="131" t="s">
        <v>394</v>
      </c>
      <c r="C45" s="130"/>
      <c r="D45" s="130"/>
      <c r="E45" s="116"/>
      <c r="F45" s="9"/>
    </row>
    <row r="46" spans="1:6" x14ac:dyDescent="0.2">
      <c r="A46" s="132"/>
      <c r="B46" s="131"/>
      <c r="C46" s="130"/>
      <c r="D46" s="130"/>
      <c r="E46" s="116"/>
      <c r="F46" s="9"/>
    </row>
    <row r="47" spans="1:6" x14ac:dyDescent="0.2">
      <c r="A47" s="132"/>
      <c r="B47" s="131"/>
      <c r="C47" s="130"/>
      <c r="D47" s="130"/>
      <c r="E47" s="116"/>
      <c r="F47" s="9"/>
    </row>
    <row r="48" spans="1:6" x14ac:dyDescent="0.2">
      <c r="A48" s="132"/>
      <c r="B48" s="131"/>
      <c r="C48" s="130"/>
      <c r="D48" s="130"/>
      <c r="E48" s="116"/>
      <c r="F48" s="9"/>
    </row>
    <row r="49" spans="1:6" x14ac:dyDescent="0.2">
      <c r="A49" s="132"/>
      <c r="B49" s="131"/>
      <c r="C49" s="130"/>
      <c r="D49" s="130"/>
      <c r="E49" s="116"/>
      <c r="F49" s="9"/>
    </row>
    <row r="50" spans="1:6" x14ac:dyDescent="0.2">
      <c r="A50" s="132"/>
      <c r="B50" s="131"/>
      <c r="C50" s="130"/>
      <c r="D50" s="130"/>
      <c r="E50" s="116"/>
      <c r="F50" s="9"/>
    </row>
    <row r="51" spans="1:6" x14ac:dyDescent="0.2">
      <c r="A51" s="132"/>
      <c r="B51" s="131"/>
      <c r="C51" s="130"/>
      <c r="D51" s="130"/>
      <c r="E51" s="116"/>
      <c r="F51" s="9"/>
    </row>
    <row r="52" spans="1:6" x14ac:dyDescent="0.2">
      <c r="A52" s="129"/>
      <c r="B52" s="129" t="s">
        <v>119</v>
      </c>
      <c r="C52" s="128">
        <f>SUM(C45:C51)</f>
        <v>0</v>
      </c>
      <c r="D52" s="127"/>
      <c r="E52" s="126"/>
      <c r="F52" s="10"/>
    </row>
    <row r="53" spans="1:6" x14ac:dyDescent="0.2">
      <c r="A53" s="48"/>
      <c r="B53" s="48"/>
      <c r="C53" s="125"/>
      <c r="D53" s="48"/>
      <c r="E53" s="125"/>
      <c r="F53" s="72"/>
    </row>
    <row r="54" spans="1:6" x14ac:dyDescent="0.2">
      <c r="A54" s="48"/>
      <c r="B54" s="48"/>
      <c r="C54" s="125"/>
      <c r="D54" s="48"/>
      <c r="E54" s="125"/>
      <c r="F54" s="72"/>
    </row>
    <row r="55" spans="1:6" ht="11.25" customHeight="1" x14ac:dyDescent="0.2">
      <c r="A55" s="111" t="s">
        <v>118</v>
      </c>
      <c r="B55" s="124"/>
      <c r="C55" s="123"/>
      <c r="D55" s="72"/>
      <c r="E55" s="84" t="s">
        <v>117</v>
      </c>
    </row>
    <row r="56" spans="1:6" x14ac:dyDescent="0.2">
      <c r="A56" s="72"/>
      <c r="B56" s="72"/>
      <c r="C56" s="6"/>
      <c r="D56" s="72"/>
      <c r="E56" s="6"/>
      <c r="F56" s="72"/>
    </row>
    <row r="57" spans="1:6" ht="15" customHeight="1" x14ac:dyDescent="0.2">
      <c r="A57" s="122" t="s">
        <v>45</v>
      </c>
      <c r="B57" s="121" t="s">
        <v>46</v>
      </c>
      <c r="C57" s="119" t="s">
        <v>116</v>
      </c>
      <c r="D57" s="120" t="s">
        <v>115</v>
      </c>
      <c r="E57" s="119" t="s">
        <v>114</v>
      </c>
      <c r="F57" s="118"/>
    </row>
    <row r="58" spans="1:6" x14ac:dyDescent="0.2">
      <c r="A58" s="117" t="s">
        <v>394</v>
      </c>
      <c r="B58" s="117" t="s">
        <v>394</v>
      </c>
      <c r="C58" s="116"/>
      <c r="D58" s="116"/>
      <c r="E58" s="116"/>
      <c r="F58" s="9"/>
    </row>
    <row r="59" spans="1:6" x14ac:dyDescent="0.2">
      <c r="A59" s="117"/>
      <c r="B59" s="117"/>
      <c r="C59" s="116"/>
      <c r="D59" s="116"/>
      <c r="E59" s="116"/>
      <c r="F59" s="9"/>
    </row>
    <row r="60" spans="1:6" x14ac:dyDescent="0.2">
      <c r="A60" s="117"/>
      <c r="B60" s="117"/>
      <c r="C60" s="116"/>
      <c r="D60" s="116"/>
      <c r="E60" s="116"/>
      <c r="F60" s="9"/>
    </row>
    <row r="61" spans="1:6" x14ac:dyDescent="0.2">
      <c r="A61" s="117"/>
      <c r="B61" s="117"/>
      <c r="C61" s="116"/>
      <c r="D61" s="116"/>
      <c r="E61" s="116"/>
      <c r="F61" s="9"/>
    </row>
    <row r="62" spans="1:6" x14ac:dyDescent="0.2">
      <c r="A62" s="117"/>
      <c r="B62" s="117"/>
      <c r="C62" s="116"/>
      <c r="D62" s="116"/>
      <c r="E62" s="116"/>
      <c r="F62" s="9"/>
    </row>
    <row r="63" spans="1:6" x14ac:dyDescent="0.2">
      <c r="A63" s="117"/>
      <c r="B63" s="117"/>
      <c r="C63" s="116"/>
      <c r="D63" s="116"/>
      <c r="E63" s="116"/>
      <c r="F63" s="9"/>
    </row>
    <row r="64" spans="1:6" x14ac:dyDescent="0.2">
      <c r="A64" s="117"/>
      <c r="B64" s="117"/>
      <c r="C64" s="116"/>
      <c r="D64" s="116"/>
      <c r="E64" s="116"/>
      <c r="F64" s="9"/>
    </row>
    <row r="65" spans="1:6" x14ac:dyDescent="0.2">
      <c r="A65" s="115"/>
      <c r="B65" s="115" t="s">
        <v>113</v>
      </c>
      <c r="C65" s="114">
        <f>SUM(C58:C64)</f>
        <v>0</v>
      </c>
      <c r="D65" s="113"/>
      <c r="E65" s="112"/>
      <c r="F65" s="10"/>
    </row>
  </sheetData>
  <dataValidations count="5">
    <dataValidation allowBlank="1" showInputMessage="1" showErrorMessage="1" prompt="Saldo final de la Información Financiera Trimestral que se presenta (trimestral: 1er, 2do, 3ro. o 4to.)." sqref="C7 C26 C44 C57" xr:uid="{00000000-0002-0000-0100-000000000000}"/>
    <dataValidation allowBlank="1" showInputMessage="1" showErrorMessage="1" prompt="Corresponde al número de la cuenta de acuerdo al Plan de Cuentas emitido por el CONAC (DOF 23/12/2015)." sqref="A7 A26 A44 A57" xr:uid="{00000000-0002-0000-0100-000001000000}"/>
    <dataValidation allowBlank="1" showInputMessage="1" showErrorMessage="1" prompt="Corresponde al nombre o descripción de la cuenta de acuerdo al Plan de Cuentas emitido por el CONAC." sqref="B7 B26 B44 B57" xr:uid="{00000000-0002-0000-0100-000002000000}"/>
    <dataValidation allowBlank="1" showInputMessage="1" showErrorMessage="1" prompt="Especificar el tipo de instrumento de inversión: Bondes, Petrobonos, Cetes, Mesa de dinero, etc." sqref="D7 D26 D44 D57" xr:uid="{00000000-0002-0000-0100-000003000000}"/>
    <dataValidation allowBlank="1" showInputMessage="1" showErrorMessage="1" prompt="En los casos en que la inversión se localice en dos o mas tipos de instrumentos, se detallará cada una de ellas y el importe invertido." sqref="E7 E44 E57" xr:uid="{00000000-0002-0000-0100-000004000000}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4"/>
  <sheetViews>
    <sheetView zoomScaleNormal="100" zoomScaleSheetLayoutView="100" workbookViewId="0">
      <selection activeCell="H17" sqref="H17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5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11" t="s">
        <v>243</v>
      </c>
      <c r="B5" s="111"/>
      <c r="C5" s="12"/>
      <c r="D5" s="12"/>
      <c r="E5" s="12"/>
      <c r="G5" s="84" t="s">
        <v>242</v>
      </c>
    </row>
    <row r="6" spans="1:7" s="23" customFormat="1" x14ac:dyDescent="0.2">
      <c r="A6" s="175"/>
      <c r="B6" s="175"/>
      <c r="C6" s="22"/>
      <c r="D6" s="231"/>
      <c r="E6" s="231"/>
    </row>
    <row r="7" spans="1:7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241</v>
      </c>
      <c r="F7" s="210" t="s">
        <v>115</v>
      </c>
      <c r="G7" s="210" t="s">
        <v>213</v>
      </c>
    </row>
    <row r="8" spans="1:7" x14ac:dyDescent="0.2">
      <c r="A8" s="132" t="s">
        <v>569</v>
      </c>
      <c r="B8" s="132" t="s">
        <v>570</v>
      </c>
      <c r="C8" s="148">
        <v>20.02</v>
      </c>
      <c r="D8" s="148">
        <v>20.02</v>
      </c>
      <c r="E8" s="148">
        <v>0</v>
      </c>
      <c r="F8" s="209"/>
      <c r="G8" s="181"/>
    </row>
    <row r="9" spans="1:7" x14ac:dyDescent="0.2">
      <c r="A9" s="132" t="s">
        <v>571</v>
      </c>
      <c r="B9" s="132" t="s">
        <v>572</v>
      </c>
      <c r="C9" s="148">
        <v>-476113.53</v>
      </c>
      <c r="D9" s="148">
        <v>-476113.53</v>
      </c>
      <c r="E9" s="148">
        <v>0</v>
      </c>
      <c r="F9" s="148"/>
      <c r="G9" s="181"/>
    </row>
    <row r="10" spans="1:7" x14ac:dyDescent="0.2">
      <c r="A10" s="132" t="s">
        <v>573</v>
      </c>
      <c r="B10" s="132" t="s">
        <v>574</v>
      </c>
      <c r="C10" s="148">
        <v>434694</v>
      </c>
      <c r="D10" s="148">
        <v>434694</v>
      </c>
      <c r="E10" s="148">
        <v>0</v>
      </c>
      <c r="F10" s="181"/>
      <c r="G10" s="181"/>
    </row>
    <row r="11" spans="1:7" x14ac:dyDescent="0.2">
      <c r="A11" s="132" t="s">
        <v>575</v>
      </c>
      <c r="B11" s="132" t="s">
        <v>576</v>
      </c>
      <c r="C11" s="148">
        <v>7646431.6299999999</v>
      </c>
      <c r="D11" s="148">
        <v>7646431.6299999999</v>
      </c>
      <c r="E11" s="148">
        <v>0</v>
      </c>
      <c r="F11" s="181"/>
      <c r="G11" s="181"/>
    </row>
    <row r="12" spans="1:7" x14ac:dyDescent="0.2">
      <c r="A12" s="132"/>
      <c r="B12" s="132"/>
      <c r="C12" s="148"/>
      <c r="D12" s="148"/>
      <c r="E12" s="148"/>
      <c r="F12" s="181"/>
      <c r="G12" s="181"/>
    </row>
    <row r="13" spans="1:7" x14ac:dyDescent="0.2">
      <c r="A13" s="132"/>
      <c r="B13" s="132"/>
      <c r="C13" s="148"/>
      <c r="D13" s="148"/>
      <c r="E13" s="148"/>
      <c r="F13" s="181"/>
      <c r="G13" s="181"/>
    </row>
    <row r="14" spans="1:7" x14ac:dyDescent="0.2">
      <c r="A14" s="178"/>
      <c r="B14" s="147" t="s">
        <v>240</v>
      </c>
      <c r="C14" s="133">
        <f>SUM(C8:C13)</f>
        <v>7605032.1200000001</v>
      </c>
      <c r="D14" s="133">
        <f>SUM(D8:D13)</f>
        <v>7605032.1200000001</v>
      </c>
      <c r="E14" s="113">
        <f>SUM(E8:E13)</f>
        <v>0</v>
      </c>
      <c r="F14" s="253"/>
      <c r="G14" s="253"/>
    </row>
  </sheetData>
  <dataValidations count="7">
    <dataValidation allowBlank="1" showInputMessage="1" showErrorMessage="1" prompt="Importe final del periodo que corresponde la información financiera trimestral que se presenta." sqref="D7" xr:uid="{00000000-0002-0000-1300-000000000000}"/>
    <dataValidation allowBlank="1" showInputMessage="1" showErrorMessage="1" prompt="Saldo al 31 de diciembre del año anterior del ejercio que se presenta." sqref="C7" xr:uid="{00000000-0002-0000-1300-000001000000}"/>
    <dataValidation allowBlank="1" showInputMessage="1" showErrorMessage="1" prompt="Corresponde al número de la cuenta de acuerdo al Plan de Cuentas emitido por el CONAC (DOF 23/12/2015)." sqref="A7" xr:uid="{00000000-0002-0000-1300-000002000000}"/>
    <dataValidation allowBlank="1" showInputMessage="1" showErrorMessage="1" prompt="Variación (aumento o disminución) del patrimonio en el periodo, (diferencia entre saldo final y el saldo inicial)." sqref="E7" xr:uid="{00000000-0002-0000-1300-000003000000}"/>
    <dataValidation allowBlank="1" showInputMessage="1" showErrorMessage="1" prompt="Corresponde al nombre o descripción de la cuenta de acuerdo al Plan de Cuentas emitido por el CONAC." sqref="B7" xr:uid="{00000000-0002-0000-1300-000004000000}"/>
    <dataValidation allowBlank="1" showInputMessage="1" showErrorMessage="1" prompt="Tipo de patrimonio clasificado de acuerdo al Plan de Cuentas emitido por el CONAC: Aportaciones, Donaciones de Capital y/o Actualización de la Hacienda Pública/Patrimonio." sqref="F7" xr:uid="{00000000-0002-0000-1300-000005000000}"/>
    <dataValidation allowBlank="1" showInputMessage="1" showErrorMessage="1" prompt="Procedencia de los recursos: Estatal o Municipal." sqref="G7" xr:uid="{00000000-0002-0000-1300-000006000000}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5"/>
  <sheetViews>
    <sheetView zoomScaleNormal="100" zoomScaleSheetLayoutView="100" workbookViewId="0">
      <selection activeCell="E41" sqref="E41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11" t="s">
        <v>246</v>
      </c>
      <c r="B5" s="111"/>
      <c r="C5" s="12"/>
      <c r="D5" s="12"/>
      <c r="E5" s="12"/>
      <c r="F5" s="84" t="s">
        <v>245</v>
      </c>
    </row>
    <row r="6" spans="1:6" s="23" customFormat="1" x14ac:dyDescent="0.2">
      <c r="A6" s="175"/>
      <c r="B6" s="175"/>
      <c r="C6" s="22"/>
      <c r="D6" s="231"/>
      <c r="E6" s="231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241</v>
      </c>
      <c r="F7" s="254" t="s">
        <v>213</v>
      </c>
    </row>
    <row r="8" spans="1:6" x14ac:dyDescent="0.2">
      <c r="A8" s="132" t="s">
        <v>577</v>
      </c>
      <c r="B8" s="132" t="s">
        <v>578</v>
      </c>
      <c r="C8" s="148">
        <v>0</v>
      </c>
      <c r="D8" s="148">
        <v>3385117.25</v>
      </c>
      <c r="E8" s="148">
        <v>3385117.25</v>
      </c>
      <c r="F8" s="256"/>
    </row>
    <row r="9" spans="1:6" x14ac:dyDescent="0.2">
      <c r="A9" s="132" t="s">
        <v>577</v>
      </c>
      <c r="B9" s="132" t="s">
        <v>579</v>
      </c>
      <c r="C9" s="148">
        <v>-4947033.51</v>
      </c>
      <c r="D9" s="148">
        <v>0</v>
      </c>
      <c r="E9" s="148">
        <v>4947033.51</v>
      </c>
      <c r="F9" s="256"/>
    </row>
    <row r="10" spans="1:6" x14ac:dyDescent="0.2">
      <c r="A10" s="132" t="s">
        <v>580</v>
      </c>
      <c r="B10" s="132" t="s">
        <v>581</v>
      </c>
      <c r="C10" s="148">
        <v>-228055.79</v>
      </c>
      <c r="D10" s="148">
        <v>-228055.79</v>
      </c>
      <c r="E10" s="148">
        <v>0</v>
      </c>
      <c r="F10" s="256"/>
    </row>
    <row r="11" spans="1:6" x14ac:dyDescent="0.2">
      <c r="A11" s="132" t="s">
        <v>582</v>
      </c>
      <c r="B11" s="132" t="s">
        <v>583</v>
      </c>
      <c r="C11" s="148">
        <v>-9768.33</v>
      </c>
      <c r="D11" s="148">
        <v>-9768.33</v>
      </c>
      <c r="E11" s="148">
        <v>0</v>
      </c>
      <c r="F11" s="256"/>
    </row>
    <row r="12" spans="1:6" x14ac:dyDescent="0.2">
      <c r="A12" s="132" t="s">
        <v>584</v>
      </c>
      <c r="B12" s="132" t="s">
        <v>585</v>
      </c>
      <c r="C12" s="148">
        <v>597875.16</v>
      </c>
      <c r="D12" s="148">
        <v>597875.16</v>
      </c>
      <c r="E12" s="148">
        <v>0</v>
      </c>
      <c r="F12" s="256"/>
    </row>
    <row r="13" spans="1:6" x14ac:dyDescent="0.2">
      <c r="A13" s="132" t="s">
        <v>586</v>
      </c>
      <c r="B13" s="132" t="s">
        <v>587</v>
      </c>
      <c r="C13" s="148">
        <v>-3592457.81</v>
      </c>
      <c r="D13" s="148">
        <v>-3592457.81</v>
      </c>
      <c r="E13" s="148">
        <v>0</v>
      </c>
      <c r="F13" s="256"/>
    </row>
    <row r="14" spans="1:6" x14ac:dyDescent="0.2">
      <c r="A14" s="132" t="s">
        <v>588</v>
      </c>
      <c r="B14" s="132" t="s">
        <v>589</v>
      </c>
      <c r="C14" s="148">
        <v>-145877.32</v>
      </c>
      <c r="D14" s="148">
        <v>-145986.70000000001</v>
      </c>
      <c r="E14" s="148">
        <v>-109.38</v>
      </c>
      <c r="F14" s="256"/>
    </row>
    <row r="15" spans="1:6" x14ac:dyDescent="0.2">
      <c r="A15" s="132" t="s">
        <v>590</v>
      </c>
      <c r="B15" s="132" t="s">
        <v>591</v>
      </c>
      <c r="C15" s="148">
        <v>-355857.44</v>
      </c>
      <c r="D15" s="148">
        <v>-355857.44</v>
      </c>
      <c r="E15" s="148">
        <v>0</v>
      </c>
      <c r="F15" s="256"/>
    </row>
    <row r="16" spans="1:6" x14ac:dyDescent="0.2">
      <c r="A16" s="132" t="s">
        <v>592</v>
      </c>
      <c r="B16" s="132" t="s">
        <v>593</v>
      </c>
      <c r="C16" s="148">
        <v>0</v>
      </c>
      <c r="D16" s="148">
        <v>-4940882.01</v>
      </c>
      <c r="E16" s="148">
        <v>-4940882.01</v>
      </c>
      <c r="F16" s="256"/>
    </row>
    <row r="17" spans="1:6" x14ac:dyDescent="0.2">
      <c r="A17" s="132" t="s">
        <v>594</v>
      </c>
      <c r="B17" s="132" t="s">
        <v>595</v>
      </c>
      <c r="C17" s="148">
        <v>-646639.76</v>
      </c>
      <c r="D17" s="148">
        <v>-646639.76</v>
      </c>
      <c r="E17" s="148">
        <v>0</v>
      </c>
      <c r="F17" s="256"/>
    </row>
    <row r="18" spans="1:6" x14ac:dyDescent="0.2">
      <c r="A18" s="132" t="s">
        <v>596</v>
      </c>
      <c r="B18" s="132" t="s">
        <v>597</v>
      </c>
      <c r="C18" s="148">
        <v>-788168.13</v>
      </c>
      <c r="D18" s="148">
        <v>-788168.13</v>
      </c>
      <c r="E18" s="148">
        <v>0</v>
      </c>
      <c r="F18" s="256"/>
    </row>
    <row r="19" spans="1:6" x14ac:dyDescent="0.2">
      <c r="A19" s="132" t="s">
        <v>598</v>
      </c>
      <c r="B19" s="132" t="s">
        <v>599</v>
      </c>
      <c r="C19" s="148">
        <v>-1048607.57</v>
      </c>
      <c r="D19" s="148">
        <v>-1048607.57</v>
      </c>
      <c r="E19" s="148">
        <v>0</v>
      </c>
      <c r="F19" s="256"/>
    </row>
    <row r="20" spans="1:6" x14ac:dyDescent="0.2">
      <c r="A20" s="132" t="s">
        <v>600</v>
      </c>
      <c r="B20" s="132" t="s">
        <v>601</v>
      </c>
      <c r="C20" s="148">
        <v>-1752982.85</v>
      </c>
      <c r="D20" s="148">
        <v>-1752982.85</v>
      </c>
      <c r="E20" s="148">
        <v>0</v>
      </c>
      <c r="F20" s="256"/>
    </row>
    <row r="21" spans="1:6" x14ac:dyDescent="0.2">
      <c r="A21" s="132" t="s">
        <v>602</v>
      </c>
      <c r="B21" s="132" t="s">
        <v>603</v>
      </c>
      <c r="C21" s="148">
        <v>-1302143.53</v>
      </c>
      <c r="D21" s="148">
        <v>-1302143.53</v>
      </c>
      <c r="E21" s="148">
        <v>0</v>
      </c>
      <c r="F21" s="256"/>
    </row>
    <row r="22" spans="1:6" x14ac:dyDescent="0.2">
      <c r="A22" s="132" t="s">
        <v>604</v>
      </c>
      <c r="B22" s="132" t="s">
        <v>605</v>
      </c>
      <c r="C22" s="148">
        <v>-1854177.07</v>
      </c>
      <c r="D22" s="148">
        <v>-1854177.07</v>
      </c>
      <c r="E22" s="148">
        <v>0</v>
      </c>
      <c r="F22" s="256"/>
    </row>
    <row r="23" spans="1:6" x14ac:dyDescent="0.2">
      <c r="A23" s="132" t="s">
        <v>606</v>
      </c>
      <c r="B23" s="132" t="s">
        <v>607</v>
      </c>
      <c r="C23" s="148">
        <v>-9198948.1999999993</v>
      </c>
      <c r="D23" s="148">
        <v>-9198948.1999999993</v>
      </c>
      <c r="E23" s="148">
        <v>0</v>
      </c>
      <c r="F23" s="256"/>
    </row>
    <row r="24" spans="1:6" x14ac:dyDescent="0.2">
      <c r="A24" s="132"/>
      <c r="B24" s="132"/>
      <c r="C24" s="148"/>
      <c r="D24" s="148"/>
      <c r="E24" s="148"/>
      <c r="F24" s="256"/>
    </row>
    <row r="25" spans="1:6" x14ac:dyDescent="0.2">
      <c r="A25" s="147"/>
      <c r="B25" s="147" t="s">
        <v>244</v>
      </c>
      <c r="C25" s="146">
        <f>SUM(C8:C24)</f>
        <v>-25272842.149999999</v>
      </c>
      <c r="D25" s="146">
        <f>SUM(D8:D24)</f>
        <v>-21881682.780000001</v>
      </c>
      <c r="E25" s="146">
        <f>SUM(E8:E24)</f>
        <v>3391159.37</v>
      </c>
      <c r="F25" s="147"/>
    </row>
  </sheetData>
  <protectedRanges>
    <protectedRange sqref="F25" name="Rango1"/>
  </protectedRanges>
  <dataValidations count="6">
    <dataValidation allowBlank="1" showInputMessage="1" showErrorMessage="1" prompt="Importe final del periodo que corresponde la información financiera trimestral que se presenta." sqref="D7" xr:uid="{00000000-0002-0000-1400-000000000000}"/>
    <dataValidation allowBlank="1" showInputMessage="1" showErrorMessage="1" prompt="Saldo al 31 de diciembre del año anterior del ejercio que se presenta." sqref="C7" xr:uid="{00000000-0002-0000-1400-000001000000}"/>
    <dataValidation allowBlank="1" showInputMessage="1" showErrorMessage="1" prompt="Corresponde al número de la cuenta de acuerdo al Plan de Cuentas emitido por el CONAC (DOF 23/12/2015)." sqref="A7" xr:uid="{00000000-0002-0000-1400-000002000000}"/>
    <dataValidation allowBlank="1" showInputMessage="1" showErrorMessage="1" prompt="Corresponde al nombre o descripción de la cuenta de acuerdo al Plan de Cuentas emitido por el CONAC." sqref="B7" xr:uid="{00000000-0002-0000-1400-000003000000}"/>
    <dataValidation allowBlank="1" showInputMessage="1" showErrorMessage="1" prompt="Variación (aumento o disminución) del patrimonio en el periodo, (diferencia entre saldo final y el saldo inicial)." sqref="E7" xr:uid="{00000000-0002-0000-1400-000004000000}"/>
    <dataValidation allowBlank="1" showInputMessage="1" showErrorMessage="1" prompt="Procedencia de los recursos que modifican al patrimonio generado: Estatal o Municipal." sqref="F7" xr:uid="{00000000-0002-0000-1400-000005000000}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22"/>
  <sheetViews>
    <sheetView zoomScaleNormal="100" zoomScaleSheetLayoutView="100" workbookViewId="0">
      <selection activeCell="C40" sqref="C40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1"/>
      <c r="D1" s="21"/>
      <c r="E1" s="157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3" t="s">
        <v>249</v>
      </c>
      <c r="C5" s="21"/>
      <c r="D5" s="21"/>
      <c r="E5" s="262" t="s">
        <v>248</v>
      </c>
    </row>
    <row r="6" spans="1:5" s="23" customFormat="1" x14ac:dyDescent="0.2">
      <c r="A6" s="118"/>
      <c r="B6" s="118"/>
      <c r="C6" s="261"/>
      <c r="D6" s="260"/>
      <c r="E6" s="260"/>
    </row>
    <row r="7" spans="1:5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</row>
    <row r="8" spans="1:5" x14ac:dyDescent="0.2">
      <c r="A8" s="181">
        <v>111300002</v>
      </c>
      <c r="B8" s="181" t="s">
        <v>608</v>
      </c>
      <c r="C8" s="148">
        <v>30906.78</v>
      </c>
      <c r="D8" s="148">
        <v>69841.97</v>
      </c>
      <c r="E8" s="148">
        <v>38935.19</v>
      </c>
    </row>
    <row r="9" spans="1:5" x14ac:dyDescent="0.2">
      <c r="A9" s="181">
        <v>111300004</v>
      </c>
      <c r="B9" s="181" t="s">
        <v>609</v>
      </c>
      <c r="C9" s="148">
        <v>434927.83</v>
      </c>
      <c r="D9" s="148">
        <v>463101.77</v>
      </c>
      <c r="E9" s="148">
        <v>28173.94</v>
      </c>
    </row>
    <row r="10" spans="1:5" x14ac:dyDescent="0.2">
      <c r="A10" s="181">
        <v>111300007</v>
      </c>
      <c r="B10" s="181" t="s">
        <v>610</v>
      </c>
      <c r="C10" s="148">
        <v>260486.5</v>
      </c>
      <c r="D10" s="148">
        <v>49408.44</v>
      </c>
      <c r="E10" s="148">
        <v>-211078.06</v>
      </c>
    </row>
    <row r="11" spans="1:5" x14ac:dyDescent="0.2">
      <c r="A11" s="181">
        <v>111300010</v>
      </c>
      <c r="B11" s="181" t="s">
        <v>611</v>
      </c>
      <c r="C11" s="148">
        <v>101461.18</v>
      </c>
      <c r="D11" s="148">
        <v>83975.29</v>
      </c>
      <c r="E11" s="148">
        <v>-17485.89</v>
      </c>
    </row>
    <row r="12" spans="1:5" x14ac:dyDescent="0.2">
      <c r="A12" s="181">
        <v>111300012</v>
      </c>
      <c r="B12" s="181" t="s">
        <v>612</v>
      </c>
      <c r="C12" s="148">
        <v>6037.69</v>
      </c>
      <c r="D12" s="148">
        <v>6037.99</v>
      </c>
      <c r="E12" s="148">
        <v>0.3</v>
      </c>
    </row>
    <row r="13" spans="1:5" x14ac:dyDescent="0.2">
      <c r="A13" s="181">
        <v>111300013</v>
      </c>
      <c r="B13" s="181" t="s">
        <v>613</v>
      </c>
      <c r="C13" s="148">
        <v>8128.24</v>
      </c>
      <c r="D13" s="148">
        <v>13844.58</v>
      </c>
      <c r="E13" s="148">
        <v>5716.34</v>
      </c>
    </row>
    <row r="14" spans="1:5" x14ac:dyDescent="0.2">
      <c r="A14" s="181">
        <v>111300014</v>
      </c>
      <c r="B14" s="181" t="s">
        <v>614</v>
      </c>
      <c r="C14" s="148">
        <v>590311.44999999995</v>
      </c>
      <c r="D14" s="148">
        <v>772544.67</v>
      </c>
      <c r="E14" s="148">
        <v>182233.22</v>
      </c>
    </row>
    <row r="15" spans="1:5" x14ac:dyDescent="0.2">
      <c r="A15" s="181">
        <v>111300015</v>
      </c>
      <c r="B15" s="181" t="s">
        <v>615</v>
      </c>
      <c r="C15" s="148">
        <v>0</v>
      </c>
      <c r="D15" s="148">
        <v>554378.17000000004</v>
      </c>
      <c r="E15" s="148">
        <v>554378.17000000004</v>
      </c>
    </row>
    <row r="16" spans="1:5" x14ac:dyDescent="0.2">
      <c r="A16" s="181">
        <v>111400001</v>
      </c>
      <c r="B16" s="181" t="s">
        <v>392</v>
      </c>
      <c r="C16" s="148">
        <v>816457.71</v>
      </c>
      <c r="D16" s="148">
        <v>1811893.41</v>
      </c>
      <c r="E16" s="148">
        <v>995435.7</v>
      </c>
    </row>
    <row r="17" spans="1:5" x14ac:dyDescent="0.2">
      <c r="A17" s="181">
        <v>111600001</v>
      </c>
      <c r="B17" s="181" t="s">
        <v>616</v>
      </c>
      <c r="C17" s="148">
        <v>2095.16</v>
      </c>
      <c r="D17" s="148">
        <v>113779.11</v>
      </c>
      <c r="E17" s="148">
        <v>111683.95</v>
      </c>
    </row>
    <row r="18" spans="1:5" x14ac:dyDescent="0.2">
      <c r="A18" s="181"/>
      <c r="B18" s="181"/>
      <c r="C18" s="148"/>
      <c r="D18" s="148"/>
      <c r="E18" s="148"/>
    </row>
    <row r="19" spans="1:5" x14ac:dyDescent="0.2">
      <c r="A19" s="181"/>
      <c r="B19" s="181"/>
      <c r="C19" s="148"/>
      <c r="D19" s="148"/>
      <c r="E19" s="148"/>
    </row>
    <row r="20" spans="1:5" x14ac:dyDescent="0.2">
      <c r="A20" s="259"/>
      <c r="B20" s="259"/>
      <c r="C20" s="258"/>
      <c r="D20" s="258"/>
      <c r="E20" s="258"/>
    </row>
    <row r="21" spans="1:5" s="7" customFormat="1" x14ac:dyDescent="0.2">
      <c r="A21" s="147"/>
      <c r="B21" s="147" t="s">
        <v>247</v>
      </c>
      <c r="C21" s="146">
        <f>SUM(C8:C20)</f>
        <v>2250812.54</v>
      </c>
      <c r="D21" s="146">
        <f>SUM(D8:D20)</f>
        <v>3938805.4</v>
      </c>
      <c r="E21" s="146">
        <f>SUM(E8:E20)</f>
        <v>1687992.8599999999</v>
      </c>
    </row>
    <row r="22" spans="1:5" s="7" customFormat="1" x14ac:dyDescent="0.2">
      <c r="A22" s="243"/>
      <c r="B22" s="243"/>
      <c r="C22" s="257"/>
      <c r="D22" s="257"/>
      <c r="E22" s="257"/>
    </row>
  </sheetData>
  <dataValidations count="5">
    <dataValidation allowBlank="1" showInputMessage="1" showErrorMessage="1" prompt="Importe final del periodo que corresponde la información financiera trimestral que se presenta." sqref="D7" xr:uid="{00000000-0002-0000-1500-000000000000}"/>
    <dataValidation allowBlank="1" showInputMessage="1" showErrorMessage="1" prompt="Saldo al 31 de diciembre del año anterior del ejercio que se presenta." sqref="C7" xr:uid="{00000000-0002-0000-1500-000001000000}"/>
    <dataValidation allowBlank="1" showInputMessage="1" showErrorMessage="1" prompt="Corresponde al número de la cuenta de acuerdo al Plan de Cuentas emitido por el CONAC (DOF 23/12/2015)." sqref="A7" xr:uid="{00000000-0002-0000-1500-000002000000}"/>
    <dataValidation allowBlank="1" showInputMessage="1" showErrorMessage="1" prompt="Corresponde al nombre o descripción de la cuenta de acuerdo al Plan de Cuentas emitido por el CONAC." sqref="B7" xr:uid="{00000000-0002-0000-1500-000003000000}"/>
    <dataValidation allowBlank="1" showInputMessage="1" showErrorMessage="1" prompt="Diferencia entre el saldo final y el inicial presentados." sqref="E7" xr:uid="{00000000-0002-0000-1500-000004000000}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8"/>
  <sheetViews>
    <sheetView zoomScaleNormal="100" zoomScaleSheetLayoutView="100" workbookViewId="0">
      <selection activeCell="I46" sqref="I46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  <c r="D1" s="276"/>
    </row>
    <row r="2" spans="1:4" s="11" customFormat="1" x14ac:dyDescent="0.2">
      <c r="A2" s="20" t="s">
        <v>0</v>
      </c>
      <c r="B2" s="20"/>
      <c r="C2" s="274"/>
      <c r="D2" s="275"/>
    </row>
    <row r="3" spans="1:4" s="11" customFormat="1" x14ac:dyDescent="0.2">
      <c r="A3" s="20"/>
      <c r="B3" s="20"/>
      <c r="C3" s="274"/>
      <c r="D3" s="275"/>
    </row>
    <row r="4" spans="1:4" s="11" customFormat="1" x14ac:dyDescent="0.2">
      <c r="C4" s="274"/>
      <c r="D4" s="275"/>
    </row>
    <row r="5" spans="1:4" s="11" customFormat="1" ht="11.25" customHeight="1" x14ac:dyDescent="0.2">
      <c r="A5" s="356" t="s">
        <v>254</v>
      </c>
      <c r="B5" s="357"/>
      <c r="C5" s="274"/>
      <c r="D5" s="273" t="s">
        <v>252</v>
      </c>
    </row>
    <row r="6" spans="1:4" x14ac:dyDescent="0.2">
      <c r="A6" s="272"/>
      <c r="B6" s="272"/>
      <c r="C6" s="271"/>
      <c r="D6" s="270"/>
    </row>
    <row r="7" spans="1:4" ht="15" customHeight="1" x14ac:dyDescent="0.2">
      <c r="A7" s="122" t="s">
        <v>45</v>
      </c>
      <c r="B7" s="121" t="s">
        <v>46</v>
      </c>
      <c r="C7" s="187" t="s">
        <v>49</v>
      </c>
      <c r="D7" s="210" t="s">
        <v>251</v>
      </c>
    </row>
    <row r="8" spans="1:4" x14ac:dyDescent="0.2">
      <c r="A8" s="268">
        <v>123646241</v>
      </c>
      <c r="B8" s="269" t="s">
        <v>411</v>
      </c>
      <c r="C8" s="267">
        <v>2524626.2000000002</v>
      </c>
      <c r="D8" s="266"/>
    </row>
    <row r="9" spans="1:4" x14ac:dyDescent="0.2">
      <c r="A9" s="268"/>
      <c r="B9" s="269"/>
      <c r="C9" s="267"/>
      <c r="D9" s="266"/>
    </row>
    <row r="10" spans="1:4" x14ac:dyDescent="0.2">
      <c r="A10" s="268"/>
      <c r="B10" s="269"/>
      <c r="C10" s="267"/>
      <c r="D10" s="266"/>
    </row>
    <row r="11" spans="1:4" x14ac:dyDescent="0.2">
      <c r="A11" s="268"/>
      <c r="B11" s="269"/>
      <c r="C11" s="267"/>
      <c r="D11" s="266"/>
    </row>
    <row r="12" spans="1:4" x14ac:dyDescent="0.2">
      <c r="A12" s="268"/>
      <c r="B12" s="269"/>
      <c r="C12" s="267"/>
      <c r="D12" s="266"/>
    </row>
    <row r="13" spans="1:4" x14ac:dyDescent="0.2">
      <c r="A13" s="268"/>
      <c r="B13" s="268"/>
      <c r="C13" s="267"/>
      <c r="D13" s="266"/>
    </row>
    <row r="14" spans="1:4" x14ac:dyDescent="0.2">
      <c r="A14" s="265"/>
      <c r="B14" s="265" t="s">
        <v>192</v>
      </c>
      <c r="C14" s="264">
        <f>SUM(C8:C13)</f>
        <v>2524626.2000000002</v>
      </c>
      <c r="D14" s="263">
        <v>0</v>
      </c>
    </row>
    <row r="17" spans="1:4" x14ac:dyDescent="0.2">
      <c r="A17" s="356" t="s">
        <v>253</v>
      </c>
      <c r="B17" s="357"/>
      <c r="C17" s="274"/>
      <c r="D17" s="273" t="s">
        <v>252</v>
      </c>
    </row>
    <row r="18" spans="1:4" x14ac:dyDescent="0.2">
      <c r="A18" s="272"/>
      <c r="B18" s="272"/>
      <c r="C18" s="271"/>
      <c r="D18" s="270"/>
    </row>
    <row r="19" spans="1:4" x14ac:dyDescent="0.2">
      <c r="A19" s="122" t="s">
        <v>45</v>
      </c>
      <c r="B19" s="121" t="s">
        <v>46</v>
      </c>
      <c r="C19" s="187" t="s">
        <v>49</v>
      </c>
      <c r="D19" s="210" t="s">
        <v>251</v>
      </c>
    </row>
    <row r="20" spans="1:4" x14ac:dyDescent="0.2">
      <c r="A20" s="268">
        <v>124115111</v>
      </c>
      <c r="B20" s="269" t="s">
        <v>416</v>
      </c>
      <c r="C20" s="267">
        <v>39951.410000000003</v>
      </c>
      <c r="D20" s="266"/>
    </row>
    <row r="21" spans="1:4" x14ac:dyDescent="0.2">
      <c r="A21" s="268">
        <v>124135151</v>
      </c>
      <c r="B21" s="269" t="s">
        <v>420</v>
      </c>
      <c r="C21" s="267">
        <v>17400</v>
      </c>
      <c r="D21" s="266"/>
    </row>
    <row r="22" spans="1:4" x14ac:dyDescent="0.2">
      <c r="A22" s="268"/>
      <c r="B22" s="269"/>
      <c r="C22" s="267"/>
      <c r="D22" s="266"/>
    </row>
    <row r="23" spans="1:4" x14ac:dyDescent="0.2">
      <c r="A23" s="268"/>
      <c r="B23" s="269"/>
      <c r="C23" s="267"/>
      <c r="D23" s="266"/>
    </row>
    <row r="24" spans="1:4" x14ac:dyDescent="0.2">
      <c r="A24" s="268"/>
      <c r="B24" s="269"/>
      <c r="C24" s="267"/>
      <c r="D24" s="266"/>
    </row>
    <row r="25" spans="1:4" x14ac:dyDescent="0.2">
      <c r="A25" s="268"/>
      <c r="B25" s="269"/>
      <c r="C25" s="267"/>
      <c r="D25" s="266"/>
    </row>
    <row r="26" spans="1:4" x14ac:dyDescent="0.2">
      <c r="A26" s="268"/>
      <c r="B26" s="269"/>
      <c r="C26" s="267"/>
      <c r="D26" s="266"/>
    </row>
    <row r="27" spans="1:4" x14ac:dyDescent="0.2">
      <c r="A27" s="268"/>
      <c r="B27" s="268"/>
      <c r="C27" s="267"/>
      <c r="D27" s="266"/>
    </row>
    <row r="28" spans="1:4" x14ac:dyDescent="0.2">
      <c r="A28" s="265"/>
      <c r="B28" s="265" t="s">
        <v>250</v>
      </c>
      <c r="C28" s="264">
        <f>SUM(C20:C27)</f>
        <v>57351.41</v>
      </c>
      <c r="D28" s="263">
        <v>0</v>
      </c>
    </row>
  </sheetData>
  <mergeCells count="2">
    <mergeCell ref="A5:B5"/>
    <mergeCell ref="A17:B17"/>
  </mergeCells>
  <dataValidations count="5">
    <dataValidation allowBlank="1" showInputMessage="1" showErrorMessage="1" prompt="Importe (saldo final) de las adquisiciones de bienes muebles e inmuebles efectuadas en el periodo que se presenta." sqref="C7" xr:uid="{00000000-0002-0000-1600-000000000000}"/>
    <dataValidation allowBlank="1" showInputMessage="1" showErrorMessage="1" prompt="Corresponde al número de la cuenta de acuerdo al Plan de Cuentas emitido por el CONAC (DOF 23/12/2015)." sqref="A7 A19" xr:uid="{00000000-0002-0000-1600-000001000000}"/>
    <dataValidation allowBlank="1" showInputMessage="1" showErrorMessage="1" prompt="Corresponde al nombre o descripción de la cuenta de acuerdo al Plan de Cuentas emitido por el CONAC." sqref="B7 B19" xr:uid="{00000000-0002-0000-1600-000002000000}"/>
    <dataValidation allowBlank="1" showInputMessage="1" showErrorMessage="1" prompt="Importe (saldo final) de las adquisiciones de bienes muebles e inmuebles efectuadas en el periodo al que corresponde la cuenta pública presentada." sqref="C19" xr:uid="{00000000-0002-0000-1600-000003000000}"/>
    <dataValidation allowBlank="1" showInputMessage="1" showErrorMessage="1" prompt="Detallar el porcentaje de estas adquisiciones que fueron realizadas mediante subsidios de capital del sector central (subsidiados por la federación, estado o municipio)." sqref="D7 D19" xr:uid="{00000000-0002-0000-1600-000004000000}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43"/>
  <sheetViews>
    <sheetView zoomScaleNormal="100" zoomScaleSheetLayoutView="100" workbookViewId="0">
      <pane ySplit="8" topLeftCell="A9" activePane="bottomLeft" state="frozen"/>
      <selection pane="bottomLeft" activeCell="C9" sqref="C9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</row>
    <row r="2" spans="1:4" s="11" customFormat="1" x14ac:dyDescent="0.2">
      <c r="A2" s="20" t="s">
        <v>0</v>
      </c>
      <c r="B2" s="20"/>
      <c r="C2" s="274"/>
    </row>
    <row r="3" spans="1:4" s="11" customFormat="1" x14ac:dyDescent="0.2">
      <c r="A3" s="20"/>
      <c r="B3" s="20"/>
      <c r="C3" s="274"/>
    </row>
    <row r="4" spans="1:4" s="11" customFormat="1" x14ac:dyDescent="0.2">
      <c r="A4" s="20"/>
      <c r="B4" s="20"/>
      <c r="C4" s="274"/>
    </row>
    <row r="5" spans="1:4" s="11" customFormat="1" x14ac:dyDescent="0.2">
      <c r="C5" s="274"/>
    </row>
    <row r="6" spans="1:4" s="11" customFormat="1" ht="11.25" customHeight="1" x14ac:dyDescent="0.2">
      <c r="A6" s="356" t="s">
        <v>105</v>
      </c>
      <c r="B6" s="357"/>
      <c r="C6" s="274"/>
      <c r="D6" s="290" t="s">
        <v>288</v>
      </c>
    </row>
    <row r="7" spans="1:4" x14ac:dyDescent="0.2">
      <c r="A7" s="272"/>
      <c r="B7" s="272"/>
      <c r="C7" s="271"/>
    </row>
    <row r="8" spans="1:4" ht="15" customHeight="1" x14ac:dyDescent="0.2">
      <c r="A8" s="122" t="s">
        <v>45</v>
      </c>
      <c r="B8" s="289" t="s">
        <v>46</v>
      </c>
      <c r="C8" s="187" t="s">
        <v>47</v>
      </c>
      <c r="D8" s="187" t="s">
        <v>48</v>
      </c>
    </row>
    <row r="9" spans="1:4" x14ac:dyDescent="0.2">
      <c r="A9" s="286">
        <v>5500</v>
      </c>
      <c r="B9" s="288" t="s">
        <v>287</v>
      </c>
      <c r="C9" s="282">
        <f>SUM(C10+C19+C22+C28+C30+C32)</f>
        <v>0</v>
      </c>
      <c r="D9" s="282">
        <f>SUM(D10+D19+D22+D28+D30+D32)</f>
        <v>0</v>
      </c>
    </row>
    <row r="10" spans="1:4" x14ac:dyDescent="0.2">
      <c r="A10" s="284">
        <v>5510</v>
      </c>
      <c r="B10" s="287" t="s">
        <v>286</v>
      </c>
      <c r="C10" s="282">
        <f>SUM(C11:C18)</f>
        <v>0</v>
      </c>
      <c r="D10" s="282">
        <f>SUM(D11:D18)</f>
        <v>0</v>
      </c>
    </row>
    <row r="11" spans="1:4" x14ac:dyDescent="0.2">
      <c r="A11" s="284">
        <v>5511</v>
      </c>
      <c r="B11" s="287" t="s">
        <v>285</v>
      </c>
      <c r="C11" s="282">
        <v>0</v>
      </c>
      <c r="D11" s="281">
        <v>0</v>
      </c>
    </row>
    <row r="12" spans="1:4" x14ac:dyDescent="0.2">
      <c r="A12" s="284">
        <v>5512</v>
      </c>
      <c r="B12" s="287" t="s">
        <v>284</v>
      </c>
      <c r="C12" s="282">
        <v>0</v>
      </c>
      <c r="D12" s="281">
        <v>0</v>
      </c>
    </row>
    <row r="13" spans="1:4" x14ac:dyDescent="0.2">
      <c r="A13" s="284">
        <v>5513</v>
      </c>
      <c r="B13" s="287" t="s">
        <v>283</v>
      </c>
      <c r="C13" s="282">
        <v>0</v>
      </c>
      <c r="D13" s="281">
        <v>0</v>
      </c>
    </row>
    <row r="14" spans="1:4" x14ac:dyDescent="0.2">
      <c r="A14" s="284">
        <v>5514</v>
      </c>
      <c r="B14" s="287" t="s">
        <v>282</v>
      </c>
      <c r="C14" s="282">
        <v>0</v>
      </c>
      <c r="D14" s="281">
        <v>0</v>
      </c>
    </row>
    <row r="15" spans="1:4" x14ac:dyDescent="0.2">
      <c r="A15" s="284">
        <v>5515</v>
      </c>
      <c r="B15" s="287" t="s">
        <v>281</v>
      </c>
      <c r="C15" s="282">
        <v>0</v>
      </c>
      <c r="D15" s="281">
        <v>0</v>
      </c>
    </row>
    <row r="16" spans="1:4" x14ac:dyDescent="0.2">
      <c r="A16" s="284">
        <v>5516</v>
      </c>
      <c r="B16" s="287" t="s">
        <v>280</v>
      </c>
      <c r="C16" s="282">
        <v>0</v>
      </c>
      <c r="D16" s="281">
        <v>0</v>
      </c>
    </row>
    <row r="17" spans="1:4" x14ac:dyDescent="0.2">
      <c r="A17" s="284">
        <v>5517</v>
      </c>
      <c r="B17" s="287" t="s">
        <v>279</v>
      </c>
      <c r="C17" s="282">
        <v>0</v>
      </c>
      <c r="D17" s="281">
        <v>0</v>
      </c>
    </row>
    <row r="18" spans="1:4" x14ac:dyDescent="0.2">
      <c r="A18" s="284">
        <v>5518</v>
      </c>
      <c r="B18" s="287" t="s">
        <v>278</v>
      </c>
      <c r="C18" s="282">
        <v>0</v>
      </c>
      <c r="D18" s="281">
        <v>0</v>
      </c>
    </row>
    <row r="19" spans="1:4" x14ac:dyDescent="0.2">
      <c r="A19" s="284">
        <v>5520</v>
      </c>
      <c r="B19" s="287" t="s">
        <v>277</v>
      </c>
      <c r="C19" s="282">
        <f>SUM(C20:C21)</f>
        <v>0</v>
      </c>
      <c r="D19" s="282">
        <f>SUM(D20:D21)</f>
        <v>0</v>
      </c>
    </row>
    <row r="20" spans="1:4" x14ac:dyDescent="0.2">
      <c r="A20" s="284">
        <v>5521</v>
      </c>
      <c r="B20" s="287" t="s">
        <v>276</v>
      </c>
      <c r="C20" s="282">
        <v>0</v>
      </c>
      <c r="D20" s="281">
        <v>0</v>
      </c>
    </row>
    <row r="21" spans="1:4" x14ac:dyDescent="0.2">
      <c r="A21" s="284">
        <v>5522</v>
      </c>
      <c r="B21" s="287" t="s">
        <v>275</v>
      </c>
      <c r="C21" s="282">
        <v>0</v>
      </c>
      <c r="D21" s="281">
        <v>0</v>
      </c>
    </row>
    <row r="22" spans="1:4" x14ac:dyDescent="0.2">
      <c r="A22" s="284">
        <v>5530</v>
      </c>
      <c r="B22" s="287" t="s">
        <v>274</v>
      </c>
      <c r="C22" s="282">
        <f>SUM(C23:C27)</f>
        <v>0</v>
      </c>
      <c r="D22" s="282">
        <f>SUM(D23:D27)</f>
        <v>0</v>
      </c>
    </row>
    <row r="23" spans="1:4" x14ac:dyDescent="0.2">
      <c r="A23" s="284">
        <v>5531</v>
      </c>
      <c r="B23" s="287" t="s">
        <v>273</v>
      </c>
      <c r="C23" s="282">
        <v>0</v>
      </c>
      <c r="D23" s="281">
        <v>0</v>
      </c>
    </row>
    <row r="24" spans="1:4" x14ac:dyDescent="0.2">
      <c r="A24" s="284">
        <v>5532</v>
      </c>
      <c r="B24" s="287" t="s">
        <v>272</v>
      </c>
      <c r="C24" s="282">
        <v>0</v>
      </c>
      <c r="D24" s="281">
        <v>0</v>
      </c>
    </row>
    <row r="25" spans="1:4" x14ac:dyDescent="0.2">
      <c r="A25" s="284">
        <v>5533</v>
      </c>
      <c r="B25" s="287" t="s">
        <v>271</v>
      </c>
      <c r="C25" s="282">
        <v>0</v>
      </c>
      <c r="D25" s="281">
        <v>0</v>
      </c>
    </row>
    <row r="26" spans="1:4" x14ac:dyDescent="0.2">
      <c r="A26" s="284">
        <v>5534</v>
      </c>
      <c r="B26" s="287" t="s">
        <v>270</v>
      </c>
      <c r="C26" s="282">
        <v>0</v>
      </c>
      <c r="D26" s="281">
        <v>0</v>
      </c>
    </row>
    <row r="27" spans="1:4" x14ac:dyDescent="0.2">
      <c r="A27" s="284">
        <v>5535</v>
      </c>
      <c r="B27" s="287" t="s">
        <v>269</v>
      </c>
      <c r="C27" s="282">
        <v>0</v>
      </c>
      <c r="D27" s="281">
        <v>0</v>
      </c>
    </row>
    <row r="28" spans="1:4" x14ac:dyDescent="0.2">
      <c r="A28" s="284">
        <v>5540</v>
      </c>
      <c r="B28" s="287" t="s">
        <v>268</v>
      </c>
      <c r="C28" s="282">
        <f>C29</f>
        <v>0</v>
      </c>
      <c r="D28" s="281">
        <f>D29</f>
        <v>0</v>
      </c>
    </row>
    <row r="29" spans="1:4" x14ac:dyDescent="0.2">
      <c r="A29" s="284">
        <v>5541</v>
      </c>
      <c r="B29" s="287" t="s">
        <v>268</v>
      </c>
      <c r="C29" s="282">
        <v>0</v>
      </c>
      <c r="D29" s="281">
        <v>0</v>
      </c>
    </row>
    <row r="30" spans="1:4" x14ac:dyDescent="0.2">
      <c r="A30" s="284">
        <v>5550</v>
      </c>
      <c r="B30" s="283" t="s">
        <v>267</v>
      </c>
      <c r="C30" s="282">
        <f>SUM(C31)</f>
        <v>0</v>
      </c>
      <c r="D30" s="282">
        <f>SUM(D31)</f>
        <v>0</v>
      </c>
    </row>
    <row r="31" spans="1:4" x14ac:dyDescent="0.2">
      <c r="A31" s="284">
        <v>5551</v>
      </c>
      <c r="B31" s="283" t="s">
        <v>267</v>
      </c>
      <c r="C31" s="282">
        <v>0</v>
      </c>
      <c r="D31" s="281">
        <v>0</v>
      </c>
    </row>
    <row r="32" spans="1:4" x14ac:dyDescent="0.2">
      <c r="A32" s="284">
        <v>5590</v>
      </c>
      <c r="B32" s="283" t="s">
        <v>266</v>
      </c>
      <c r="C32" s="282">
        <f>SUM(C33:C40)</f>
        <v>0</v>
      </c>
      <c r="D32" s="282">
        <f>SUM(D33:D40)</f>
        <v>0</v>
      </c>
    </row>
    <row r="33" spans="1:4" x14ac:dyDescent="0.2">
      <c r="A33" s="284">
        <v>5591</v>
      </c>
      <c r="B33" s="283" t="s">
        <v>265</v>
      </c>
      <c r="C33" s="282">
        <v>0</v>
      </c>
      <c r="D33" s="281">
        <v>0</v>
      </c>
    </row>
    <row r="34" spans="1:4" x14ac:dyDescent="0.2">
      <c r="A34" s="284">
        <v>5592</v>
      </c>
      <c r="B34" s="283" t="s">
        <v>264</v>
      </c>
      <c r="C34" s="282">
        <v>0</v>
      </c>
      <c r="D34" s="281">
        <v>0</v>
      </c>
    </row>
    <row r="35" spans="1:4" x14ac:dyDescent="0.2">
      <c r="A35" s="284">
        <v>5593</v>
      </c>
      <c r="B35" s="283" t="s">
        <v>263</v>
      </c>
      <c r="C35" s="282">
        <v>0</v>
      </c>
      <c r="D35" s="281">
        <v>0</v>
      </c>
    </row>
    <row r="36" spans="1:4" x14ac:dyDescent="0.2">
      <c r="A36" s="284">
        <v>5594</v>
      </c>
      <c r="B36" s="283" t="s">
        <v>262</v>
      </c>
      <c r="C36" s="282">
        <v>0</v>
      </c>
      <c r="D36" s="281">
        <v>0</v>
      </c>
    </row>
    <row r="37" spans="1:4" x14ac:dyDescent="0.2">
      <c r="A37" s="284">
        <v>5595</v>
      </c>
      <c r="B37" s="283" t="s">
        <v>261</v>
      </c>
      <c r="C37" s="282">
        <v>0</v>
      </c>
      <c r="D37" s="281">
        <v>0</v>
      </c>
    </row>
    <row r="38" spans="1:4" x14ac:dyDescent="0.2">
      <c r="A38" s="284">
        <v>5596</v>
      </c>
      <c r="B38" s="283" t="s">
        <v>260</v>
      </c>
      <c r="C38" s="282">
        <v>0</v>
      </c>
      <c r="D38" s="281">
        <v>0</v>
      </c>
    </row>
    <row r="39" spans="1:4" x14ac:dyDescent="0.2">
      <c r="A39" s="284">
        <v>5597</v>
      </c>
      <c r="B39" s="283" t="s">
        <v>259</v>
      </c>
      <c r="C39" s="282">
        <v>0</v>
      </c>
      <c r="D39" s="281">
        <v>0</v>
      </c>
    </row>
    <row r="40" spans="1:4" x14ac:dyDescent="0.2">
      <c r="A40" s="284">
        <v>5599</v>
      </c>
      <c r="B40" s="283" t="s">
        <v>258</v>
      </c>
      <c r="C40" s="282">
        <v>0</v>
      </c>
      <c r="D40" s="281">
        <v>0</v>
      </c>
    </row>
    <row r="41" spans="1:4" x14ac:dyDescent="0.2">
      <c r="A41" s="286">
        <v>5600</v>
      </c>
      <c r="B41" s="285" t="s">
        <v>257</v>
      </c>
      <c r="C41" s="282">
        <f>SUM(C42)</f>
        <v>0</v>
      </c>
      <c r="D41" s="282">
        <f>SUM(D42)</f>
        <v>0</v>
      </c>
    </row>
    <row r="42" spans="1:4" x14ac:dyDescent="0.2">
      <c r="A42" s="284">
        <v>5610</v>
      </c>
      <c r="B42" s="283" t="s">
        <v>256</v>
      </c>
      <c r="C42" s="282">
        <f>SUM(C43)</f>
        <v>0</v>
      </c>
      <c r="D42" s="282">
        <f>SUM(D43)</f>
        <v>0</v>
      </c>
    </row>
    <row r="43" spans="1:4" x14ac:dyDescent="0.2">
      <c r="A43" s="280">
        <v>5611</v>
      </c>
      <c r="B43" s="279" t="s">
        <v>255</v>
      </c>
      <c r="C43" s="278">
        <v>0</v>
      </c>
      <c r="D43" s="277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 xr:uid="{00000000-0002-0000-1700-000000000000}"/>
    <dataValidation allowBlank="1" showInputMessage="1" showErrorMessage="1" prompt="Corresponde al número de la cuenta de acuerdo al Plan de Cuentas emitido por el CONAC (DOF 23/12/2015)." sqref="A8" xr:uid="{00000000-0002-0000-1700-000001000000}"/>
    <dataValidation allowBlank="1" showInputMessage="1" showErrorMessage="1" prompt="Saldo al 31 de diciembre del año anterior del ejercio que se presenta." sqref="C8" xr:uid="{00000000-0002-0000-1700-000002000000}"/>
    <dataValidation allowBlank="1" showInputMessage="1" showErrorMessage="1" prompt="Corresponde al nombre o descripción de la cuenta de acuerdo al Plan de Cuentas emitido por el CONAC." sqref="B8" xr:uid="{00000000-0002-0000-1700-000003000000}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0"/>
  <sheetViews>
    <sheetView workbookViewId="0">
      <selection activeCell="C15" sqref="C1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96</v>
      </c>
      <c r="B5" s="309"/>
      <c r="C5" s="308" t="s">
        <v>102</v>
      </c>
    </row>
    <row r="6" spans="1:3" x14ac:dyDescent="0.2">
      <c r="A6" s="307"/>
      <c r="B6" s="307"/>
      <c r="C6" s="306"/>
    </row>
    <row r="7" spans="1:3" ht="15" customHeight="1" x14ac:dyDescent="0.2">
      <c r="A7" s="122" t="s">
        <v>45</v>
      </c>
      <c r="B7" s="305" t="s">
        <v>46</v>
      </c>
      <c r="C7" s="289" t="s">
        <v>140</v>
      </c>
    </row>
    <row r="8" spans="1:3" x14ac:dyDescent="0.2">
      <c r="A8" s="302">
        <v>900001</v>
      </c>
      <c r="B8" s="304" t="s">
        <v>302</v>
      </c>
      <c r="C8" s="300">
        <v>3948221.51</v>
      </c>
    </row>
    <row r="9" spans="1:3" x14ac:dyDescent="0.2">
      <c r="A9" s="302">
        <v>900002</v>
      </c>
      <c r="B9" s="301" t="s">
        <v>301</v>
      </c>
      <c r="C9" s="300">
        <f>SUM(C10:C14)</f>
        <v>3262386.03</v>
      </c>
    </row>
    <row r="10" spans="1:3" x14ac:dyDescent="0.2">
      <c r="A10" s="303">
        <v>4320</v>
      </c>
      <c r="B10" s="297" t="s">
        <v>300</v>
      </c>
      <c r="C10" s="294"/>
    </row>
    <row r="11" spans="1:3" ht="22.5" x14ac:dyDescent="0.2">
      <c r="A11" s="303">
        <v>4330</v>
      </c>
      <c r="B11" s="297" t="s">
        <v>299</v>
      </c>
      <c r="C11" s="294"/>
    </row>
    <row r="12" spans="1:3" x14ac:dyDescent="0.2">
      <c r="A12" s="303">
        <v>4340</v>
      </c>
      <c r="B12" s="297" t="s">
        <v>298</v>
      </c>
      <c r="C12" s="294"/>
    </row>
    <row r="13" spans="1:3" x14ac:dyDescent="0.2">
      <c r="A13" s="303">
        <v>4399</v>
      </c>
      <c r="B13" s="297" t="s">
        <v>297</v>
      </c>
      <c r="C13" s="294"/>
    </row>
    <row r="14" spans="1:3" x14ac:dyDescent="0.2">
      <c r="A14" s="296">
        <v>4400</v>
      </c>
      <c r="B14" s="297" t="s">
        <v>296</v>
      </c>
      <c r="C14" s="294">
        <v>3262386.03</v>
      </c>
    </row>
    <row r="15" spans="1:3" x14ac:dyDescent="0.2">
      <c r="A15" s="302">
        <v>900003</v>
      </c>
      <c r="B15" s="301" t="s">
        <v>295</v>
      </c>
      <c r="C15" s="300">
        <f>SUM(C16:C19)</f>
        <v>0</v>
      </c>
    </row>
    <row r="16" spans="1:3" x14ac:dyDescent="0.2">
      <c r="A16" s="299">
        <v>52</v>
      </c>
      <c r="B16" s="297" t="s">
        <v>294</v>
      </c>
      <c r="C16" s="294"/>
    </row>
    <row r="17" spans="1:3" x14ac:dyDescent="0.2">
      <c r="A17" s="299">
        <v>62</v>
      </c>
      <c r="B17" s="297" t="s">
        <v>293</v>
      </c>
      <c r="C17" s="294"/>
    </row>
    <row r="18" spans="1:3" x14ac:dyDescent="0.2">
      <c r="A18" s="298" t="s">
        <v>292</v>
      </c>
      <c r="B18" s="297" t="s">
        <v>291</v>
      </c>
      <c r="C18" s="294"/>
    </row>
    <row r="19" spans="1:3" x14ac:dyDescent="0.2">
      <c r="A19" s="296">
        <v>4500</v>
      </c>
      <c r="B19" s="295" t="s">
        <v>290</v>
      </c>
      <c r="C19" s="294"/>
    </row>
    <row r="20" spans="1:3" x14ac:dyDescent="0.2">
      <c r="A20" s="293">
        <v>900004</v>
      </c>
      <c r="B20" s="292" t="s">
        <v>289</v>
      </c>
      <c r="C20" s="291">
        <f>+C8+C9-C15</f>
        <v>7210607.5399999991</v>
      </c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1800-000000000000}"/>
    <dataValidation allowBlank="1" showInputMessage="1" showErrorMessage="1" prompt="Corresponde al número de la cuenta de acuerdo al Plan de Cuentas emitido por el CONAC (DOF 23/12/2015). y Clasificador por Rubros de Ingreso. (DOF-2-ene-13)." sqref="A7" xr:uid="{00000000-0002-0000-1800-000001000000}"/>
    <dataValidation allowBlank="1" showInputMessage="1" showErrorMessage="1" prompt="Corresponde al nombre o descripción de la cuenta de acuerdo al Plan de Cuentas emitido por el CONAC." sqref="B7" xr:uid="{00000000-0002-0000-1800-000002000000}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35"/>
  <sheetViews>
    <sheetView workbookViewId="0">
      <selection activeCell="J38" sqref="J3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97</v>
      </c>
      <c r="B5" s="309"/>
      <c r="C5" s="321" t="s">
        <v>103</v>
      </c>
    </row>
    <row r="6" spans="1:3" ht="11.25" customHeight="1" x14ac:dyDescent="0.2">
      <c r="A6" s="307"/>
      <c r="B6" s="306"/>
      <c r="C6" s="320"/>
    </row>
    <row r="7" spans="1:3" ht="15" customHeight="1" x14ac:dyDescent="0.2">
      <c r="A7" s="122" t="s">
        <v>45</v>
      </c>
      <c r="B7" s="305" t="s">
        <v>46</v>
      </c>
      <c r="C7" s="289" t="s">
        <v>140</v>
      </c>
    </row>
    <row r="8" spans="1:3" x14ac:dyDescent="0.2">
      <c r="A8" s="319">
        <v>900001</v>
      </c>
      <c r="B8" s="318" t="s">
        <v>325</v>
      </c>
      <c r="C8" s="317">
        <v>2701300.57</v>
      </c>
    </row>
    <row r="9" spans="1:3" x14ac:dyDescent="0.2">
      <c r="A9" s="319">
        <v>900002</v>
      </c>
      <c r="B9" s="318" t="s">
        <v>324</v>
      </c>
      <c r="C9" s="317">
        <f>SUM(C10:C26)</f>
        <v>0</v>
      </c>
    </row>
    <row r="10" spans="1:3" x14ac:dyDescent="0.2">
      <c r="A10" s="303">
        <v>5100</v>
      </c>
      <c r="B10" s="316" t="s">
        <v>323</v>
      </c>
      <c r="C10" s="314"/>
    </row>
    <row r="11" spans="1:3" x14ac:dyDescent="0.2">
      <c r="A11" s="303">
        <v>5200</v>
      </c>
      <c r="B11" s="316" t="s">
        <v>322</v>
      </c>
      <c r="C11" s="314"/>
    </row>
    <row r="12" spans="1:3" x14ac:dyDescent="0.2">
      <c r="A12" s="303">
        <v>5300</v>
      </c>
      <c r="B12" s="316" t="s">
        <v>321</v>
      </c>
      <c r="C12" s="314"/>
    </row>
    <row r="13" spans="1:3" x14ac:dyDescent="0.2">
      <c r="A13" s="303">
        <v>5400</v>
      </c>
      <c r="B13" s="316" t="s">
        <v>320</v>
      </c>
      <c r="C13" s="314"/>
    </row>
    <row r="14" spans="1:3" x14ac:dyDescent="0.2">
      <c r="A14" s="303">
        <v>5500</v>
      </c>
      <c r="B14" s="316" t="s">
        <v>319</v>
      </c>
      <c r="C14" s="314"/>
    </row>
    <row r="15" spans="1:3" x14ac:dyDescent="0.2">
      <c r="A15" s="303">
        <v>5600</v>
      </c>
      <c r="B15" s="316" t="s">
        <v>318</v>
      </c>
      <c r="C15" s="314"/>
    </row>
    <row r="16" spans="1:3" x14ac:dyDescent="0.2">
      <c r="A16" s="303">
        <v>5700</v>
      </c>
      <c r="B16" s="316" t="s">
        <v>317</v>
      </c>
      <c r="C16" s="314"/>
    </row>
    <row r="17" spans="1:3" x14ac:dyDescent="0.2">
      <c r="A17" s="303" t="s">
        <v>316</v>
      </c>
      <c r="B17" s="316" t="s">
        <v>315</v>
      </c>
      <c r="C17" s="314"/>
    </row>
    <row r="18" spans="1:3" x14ac:dyDescent="0.2">
      <c r="A18" s="303">
        <v>5900</v>
      </c>
      <c r="B18" s="316" t="s">
        <v>314</v>
      </c>
      <c r="C18" s="314"/>
    </row>
    <row r="19" spans="1:3" x14ac:dyDescent="0.2">
      <c r="A19" s="299">
        <v>6200</v>
      </c>
      <c r="B19" s="316" t="s">
        <v>313</v>
      </c>
      <c r="C19" s="314"/>
    </row>
    <row r="20" spans="1:3" x14ac:dyDescent="0.2">
      <c r="A20" s="299">
        <v>7200</v>
      </c>
      <c r="B20" s="316" t="s">
        <v>312</v>
      </c>
      <c r="C20" s="314"/>
    </row>
    <row r="21" spans="1:3" x14ac:dyDescent="0.2">
      <c r="A21" s="299">
        <v>7300</v>
      </c>
      <c r="B21" s="316" t="s">
        <v>311</v>
      </c>
      <c r="C21" s="314"/>
    </row>
    <row r="22" spans="1:3" x14ac:dyDescent="0.2">
      <c r="A22" s="299">
        <v>7500</v>
      </c>
      <c r="B22" s="316" t="s">
        <v>310</v>
      </c>
      <c r="C22" s="314"/>
    </row>
    <row r="23" spans="1:3" x14ac:dyDescent="0.2">
      <c r="A23" s="299">
        <v>7900</v>
      </c>
      <c r="B23" s="316" t="s">
        <v>309</v>
      </c>
      <c r="C23" s="314"/>
    </row>
    <row r="24" spans="1:3" x14ac:dyDescent="0.2">
      <c r="A24" s="299">
        <v>9100</v>
      </c>
      <c r="B24" s="316" t="s">
        <v>308</v>
      </c>
      <c r="C24" s="314"/>
    </row>
    <row r="25" spans="1:3" x14ac:dyDescent="0.2">
      <c r="A25" s="299">
        <v>9900</v>
      </c>
      <c r="B25" s="316" t="s">
        <v>307</v>
      </c>
      <c r="C25" s="314"/>
    </row>
    <row r="26" spans="1:3" x14ac:dyDescent="0.2">
      <c r="A26" s="299">
        <v>7400</v>
      </c>
      <c r="B26" s="315" t="s">
        <v>306</v>
      </c>
      <c r="C26" s="314"/>
    </row>
    <row r="27" spans="1:3" x14ac:dyDescent="0.2">
      <c r="A27" s="319">
        <v>900003</v>
      </c>
      <c r="B27" s="318" t="s">
        <v>305</v>
      </c>
      <c r="C27" s="317">
        <f>SUM(C28:C34)</f>
        <v>1124189.72</v>
      </c>
    </row>
    <row r="28" spans="1:3" ht="22.5" x14ac:dyDescent="0.2">
      <c r="A28" s="303">
        <v>5510</v>
      </c>
      <c r="B28" s="316" t="s">
        <v>286</v>
      </c>
      <c r="C28" s="314"/>
    </row>
    <row r="29" spans="1:3" x14ac:dyDescent="0.2">
      <c r="A29" s="303">
        <v>5520</v>
      </c>
      <c r="B29" s="316" t="s">
        <v>277</v>
      </c>
      <c r="C29" s="314"/>
    </row>
    <row r="30" spans="1:3" x14ac:dyDescent="0.2">
      <c r="A30" s="303">
        <v>5530</v>
      </c>
      <c r="B30" s="316" t="s">
        <v>274</v>
      </c>
      <c r="C30" s="314"/>
    </row>
    <row r="31" spans="1:3" ht="22.5" x14ac:dyDescent="0.2">
      <c r="A31" s="303">
        <v>5540</v>
      </c>
      <c r="B31" s="316" t="s">
        <v>268</v>
      </c>
      <c r="C31" s="314"/>
    </row>
    <row r="32" spans="1:3" x14ac:dyDescent="0.2">
      <c r="A32" s="303">
        <v>5550</v>
      </c>
      <c r="B32" s="316" t="s">
        <v>267</v>
      </c>
      <c r="C32" s="314"/>
    </row>
    <row r="33" spans="1:3" x14ac:dyDescent="0.2">
      <c r="A33" s="303">
        <v>5590</v>
      </c>
      <c r="B33" s="316" t="s">
        <v>266</v>
      </c>
      <c r="C33" s="314"/>
    </row>
    <row r="34" spans="1:3" x14ac:dyDescent="0.2">
      <c r="A34" s="303">
        <v>5600</v>
      </c>
      <c r="B34" s="315" t="s">
        <v>304</v>
      </c>
      <c r="C34" s="314">
        <v>1124189.72</v>
      </c>
    </row>
    <row r="35" spans="1:3" x14ac:dyDescent="0.2">
      <c r="A35" s="313">
        <v>900004</v>
      </c>
      <c r="B35" s="312" t="s">
        <v>303</v>
      </c>
      <c r="C35" s="311">
        <f>+C8-C9+C27</f>
        <v>3825490.29</v>
      </c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1900-000000000000}"/>
    <dataValidation allowBlank="1" showInputMessage="1" showErrorMessage="1" prompt="Corresponde al número de la cuenta de acuerdo al Plan de Cuentas emitido por el CONAC (DOF 23/12/2015). y Clasificador por objeto del gasto (DOF-22-dic-14)." sqref="A7" xr:uid="{00000000-0002-0000-1900-000001000000}"/>
    <dataValidation allowBlank="1" showInputMessage="1" showErrorMessage="1" prompt="Corresponde al nombre o descripción de la cuenta de acuerdo al Plan de Cuentas emitido por el CONAC." sqref="B7" xr:uid="{00000000-0002-0000-1900-000002000000}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75"/>
  <sheetViews>
    <sheetView topLeftCell="A13" zoomScaleNormal="100" zoomScaleSheetLayoutView="100" workbookViewId="0">
      <selection activeCell="N46" sqref="N46"/>
    </sheetView>
  </sheetViews>
  <sheetFormatPr baseColWidth="10" defaultRowHeight="11.25" x14ac:dyDescent="0.2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 x14ac:dyDescent="0.2">
      <c r="E1" s="5" t="s">
        <v>44</v>
      </c>
    </row>
    <row r="2" spans="1:8" ht="15" customHeight="1" x14ac:dyDescent="0.2">
      <c r="A2" s="347" t="s">
        <v>40</v>
      </c>
    </row>
    <row r="3" spans="1:8" x14ac:dyDescent="0.2">
      <c r="A3" s="3"/>
    </row>
    <row r="4" spans="1:8" s="36" customFormat="1" ht="12.75" x14ac:dyDescent="0.2">
      <c r="A4" s="346" t="s">
        <v>76</v>
      </c>
    </row>
    <row r="5" spans="1:8" s="36" customFormat="1" ht="35.1" customHeight="1" x14ac:dyDescent="0.2">
      <c r="A5" s="359" t="s">
        <v>77</v>
      </c>
      <c r="B5" s="359"/>
      <c r="C5" s="359"/>
      <c r="D5" s="359"/>
      <c r="E5" s="359"/>
      <c r="F5" s="359"/>
      <c r="H5" s="37"/>
    </row>
    <row r="6" spans="1:8" s="36" customFormat="1" x14ac:dyDescent="0.2">
      <c r="A6" s="85"/>
      <c r="B6" s="85"/>
      <c r="C6" s="85"/>
      <c r="D6" s="85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45" t="s">
        <v>79</v>
      </c>
      <c r="B9" s="37"/>
      <c r="C9" s="37"/>
      <c r="D9" s="37"/>
    </row>
    <row r="10" spans="1:8" s="36" customFormat="1" ht="12.75" x14ac:dyDescent="0.2">
      <c r="A10" s="345"/>
      <c r="B10" s="37"/>
      <c r="C10" s="37"/>
      <c r="D10" s="37"/>
    </row>
    <row r="11" spans="1:8" s="36" customFormat="1" ht="12.75" x14ac:dyDescent="0.2">
      <c r="A11" s="334">
        <v>7000</v>
      </c>
      <c r="B11" s="333" t="s">
        <v>390</v>
      </c>
      <c r="C11" s="37"/>
      <c r="D11" s="37"/>
    </row>
    <row r="12" spans="1:8" s="36" customFormat="1" ht="12.75" x14ac:dyDescent="0.2">
      <c r="A12" s="334"/>
      <c r="B12" s="33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39">
        <v>7100</v>
      </c>
      <c r="B14" s="344" t="s">
        <v>389</v>
      </c>
      <c r="C14" s="341"/>
      <c r="D14" s="341"/>
      <c r="E14" s="336"/>
    </row>
    <row r="15" spans="1:8" s="36" customFormat="1" x14ac:dyDescent="0.2">
      <c r="A15" s="325">
        <v>7110</v>
      </c>
      <c r="B15" s="342" t="s">
        <v>388</v>
      </c>
      <c r="C15" s="341"/>
      <c r="D15" s="341"/>
      <c r="E15" s="336"/>
    </row>
    <row r="16" spans="1:8" s="36" customFormat="1" x14ac:dyDescent="0.2">
      <c r="A16" s="325">
        <v>7120</v>
      </c>
      <c r="B16" s="342" t="s">
        <v>387</v>
      </c>
      <c r="C16" s="341"/>
      <c r="D16" s="341"/>
      <c r="E16" s="336"/>
    </row>
    <row r="17" spans="1:5" s="36" customFormat="1" x14ac:dyDescent="0.2">
      <c r="A17" s="325">
        <v>7130</v>
      </c>
      <c r="B17" s="342" t="s">
        <v>386</v>
      </c>
      <c r="C17" s="341"/>
      <c r="D17" s="341"/>
      <c r="E17" s="336"/>
    </row>
    <row r="18" spans="1:5" s="36" customFormat="1" ht="22.5" x14ac:dyDescent="0.2">
      <c r="A18" s="325">
        <v>7140</v>
      </c>
      <c r="B18" s="342" t="s">
        <v>385</v>
      </c>
      <c r="C18" s="341"/>
      <c r="D18" s="341"/>
      <c r="E18" s="336"/>
    </row>
    <row r="19" spans="1:5" s="36" customFormat="1" ht="22.5" x14ac:dyDescent="0.2">
      <c r="A19" s="325">
        <v>7150</v>
      </c>
      <c r="B19" s="342" t="s">
        <v>384</v>
      </c>
      <c r="C19" s="341"/>
      <c r="D19" s="341"/>
      <c r="E19" s="336"/>
    </row>
    <row r="20" spans="1:5" s="36" customFormat="1" x14ac:dyDescent="0.2">
      <c r="A20" s="325">
        <v>7160</v>
      </c>
      <c r="B20" s="342" t="s">
        <v>383</v>
      </c>
      <c r="C20" s="341"/>
      <c r="D20" s="341"/>
      <c r="E20" s="336"/>
    </row>
    <row r="21" spans="1:5" s="36" customFormat="1" x14ac:dyDescent="0.2">
      <c r="A21" s="339">
        <v>7200</v>
      </c>
      <c r="B21" s="344" t="s">
        <v>382</v>
      </c>
      <c r="C21" s="341"/>
      <c r="D21" s="341"/>
      <c r="E21" s="336"/>
    </row>
    <row r="22" spans="1:5" s="36" customFormat="1" ht="22.5" x14ac:dyDescent="0.2">
      <c r="A22" s="325">
        <v>7210</v>
      </c>
      <c r="B22" s="342" t="s">
        <v>381</v>
      </c>
      <c r="C22" s="341"/>
      <c r="D22" s="341"/>
      <c r="E22" s="336"/>
    </row>
    <row r="23" spans="1:5" s="36" customFormat="1" ht="22.5" x14ac:dyDescent="0.2">
      <c r="A23" s="325">
        <v>7220</v>
      </c>
      <c r="B23" s="342" t="s">
        <v>380</v>
      </c>
      <c r="C23" s="341"/>
      <c r="D23" s="341"/>
      <c r="E23" s="336"/>
    </row>
    <row r="24" spans="1:5" s="36" customFormat="1" ht="12.95" customHeight="1" x14ac:dyDescent="0.2">
      <c r="A24" s="325">
        <v>7230</v>
      </c>
      <c r="B24" s="340" t="s">
        <v>379</v>
      </c>
      <c r="C24" s="336"/>
      <c r="D24" s="336"/>
      <c r="E24" s="336"/>
    </row>
    <row r="25" spans="1:5" s="36" customFormat="1" ht="22.5" x14ac:dyDescent="0.2">
      <c r="A25" s="325">
        <v>7240</v>
      </c>
      <c r="B25" s="340" t="s">
        <v>378</v>
      </c>
      <c r="C25" s="336"/>
      <c r="D25" s="336"/>
      <c r="E25" s="336"/>
    </row>
    <row r="26" spans="1:5" s="36" customFormat="1" ht="22.5" x14ac:dyDescent="0.2">
      <c r="A26" s="325">
        <v>7250</v>
      </c>
      <c r="B26" s="340" t="s">
        <v>377</v>
      </c>
      <c r="C26" s="336"/>
      <c r="D26" s="336"/>
      <c r="E26" s="336"/>
    </row>
    <row r="27" spans="1:5" s="36" customFormat="1" ht="22.5" x14ac:dyDescent="0.2">
      <c r="A27" s="325">
        <v>7260</v>
      </c>
      <c r="B27" s="340" t="s">
        <v>376</v>
      </c>
      <c r="C27" s="336"/>
      <c r="D27" s="336"/>
      <c r="E27" s="336"/>
    </row>
    <row r="28" spans="1:5" s="36" customFormat="1" x14ac:dyDescent="0.2">
      <c r="A28" s="339">
        <v>7300</v>
      </c>
      <c r="B28" s="343" t="s">
        <v>375</v>
      </c>
      <c r="C28" s="336"/>
      <c r="D28" s="336"/>
      <c r="E28" s="336"/>
    </row>
    <row r="29" spans="1:5" s="36" customFormat="1" x14ac:dyDescent="0.2">
      <c r="A29" s="325">
        <v>7310</v>
      </c>
      <c r="B29" s="340" t="s">
        <v>374</v>
      </c>
      <c r="C29" s="336"/>
      <c r="D29" s="336"/>
      <c r="E29" s="336"/>
    </row>
    <row r="30" spans="1:5" s="36" customFormat="1" x14ac:dyDescent="0.2">
      <c r="A30" s="325">
        <v>7320</v>
      </c>
      <c r="B30" s="340" t="s">
        <v>373</v>
      </c>
      <c r="C30" s="336"/>
      <c r="D30" s="336"/>
      <c r="E30" s="336"/>
    </row>
    <row r="31" spans="1:5" s="36" customFormat="1" x14ac:dyDescent="0.2">
      <c r="A31" s="325">
        <v>7330</v>
      </c>
      <c r="B31" s="340" t="s">
        <v>372</v>
      </c>
      <c r="C31" s="336"/>
      <c r="D31" s="336"/>
      <c r="E31" s="336"/>
    </row>
    <row r="32" spans="1:5" s="36" customFormat="1" x14ac:dyDescent="0.2">
      <c r="A32" s="325">
        <v>7340</v>
      </c>
      <c r="B32" s="340" t="s">
        <v>371</v>
      </c>
      <c r="C32" s="336"/>
      <c r="D32" s="336"/>
      <c r="E32" s="336"/>
    </row>
    <row r="33" spans="1:5" s="36" customFormat="1" x14ac:dyDescent="0.2">
      <c r="A33" s="325">
        <v>7350</v>
      </c>
      <c r="B33" s="340" t="s">
        <v>370</v>
      </c>
      <c r="C33" s="336"/>
      <c r="D33" s="336"/>
      <c r="E33" s="336"/>
    </row>
    <row r="34" spans="1:5" s="36" customFormat="1" x14ac:dyDescent="0.2">
      <c r="A34" s="325">
        <v>7360</v>
      </c>
      <c r="B34" s="340" t="s">
        <v>369</v>
      </c>
      <c r="C34" s="336"/>
      <c r="D34" s="336"/>
      <c r="E34" s="336"/>
    </row>
    <row r="35" spans="1:5" s="36" customFormat="1" x14ac:dyDescent="0.2">
      <c r="A35" s="339">
        <v>7400</v>
      </c>
      <c r="B35" s="343" t="s">
        <v>368</v>
      </c>
      <c r="C35" s="336"/>
      <c r="D35" s="336"/>
      <c r="E35" s="336"/>
    </row>
    <row r="36" spans="1:5" s="36" customFormat="1" x14ac:dyDescent="0.2">
      <c r="A36" s="325">
        <v>7410</v>
      </c>
      <c r="B36" s="340" t="s">
        <v>367</v>
      </c>
      <c r="C36" s="336"/>
      <c r="D36" s="336"/>
      <c r="E36" s="336"/>
    </row>
    <row r="37" spans="1:5" s="36" customFormat="1" x14ac:dyDescent="0.2">
      <c r="A37" s="325">
        <v>7420</v>
      </c>
      <c r="B37" s="340" t="s">
        <v>366</v>
      </c>
      <c r="C37" s="336"/>
      <c r="D37" s="336"/>
      <c r="E37" s="336"/>
    </row>
    <row r="38" spans="1:5" s="36" customFormat="1" ht="22.5" x14ac:dyDescent="0.2">
      <c r="A38" s="339">
        <v>7500</v>
      </c>
      <c r="B38" s="343" t="s">
        <v>365</v>
      </c>
      <c r="C38" s="336"/>
      <c r="D38" s="336"/>
      <c r="E38" s="336"/>
    </row>
    <row r="39" spans="1:5" s="36" customFormat="1" ht="22.5" x14ac:dyDescent="0.2">
      <c r="A39" s="325">
        <v>7510</v>
      </c>
      <c r="B39" s="340" t="s">
        <v>364</v>
      </c>
      <c r="C39" s="336"/>
      <c r="D39" s="336"/>
      <c r="E39" s="336"/>
    </row>
    <row r="40" spans="1:5" s="36" customFormat="1" ht="22.5" x14ac:dyDescent="0.2">
      <c r="A40" s="325">
        <v>7520</v>
      </c>
      <c r="B40" s="340" t="s">
        <v>363</v>
      </c>
      <c r="C40" s="336"/>
      <c r="D40" s="336"/>
      <c r="E40" s="336"/>
    </row>
    <row r="41" spans="1:5" s="36" customFormat="1" x14ac:dyDescent="0.2">
      <c r="A41" s="339">
        <v>7600</v>
      </c>
      <c r="B41" s="343" t="s">
        <v>362</v>
      </c>
      <c r="C41" s="336"/>
      <c r="D41" s="336"/>
      <c r="E41" s="336"/>
    </row>
    <row r="42" spans="1:5" s="36" customFormat="1" x14ac:dyDescent="0.2">
      <c r="A42" s="325">
        <v>7610</v>
      </c>
      <c r="B42" s="342" t="s">
        <v>361</v>
      </c>
      <c r="C42" s="341"/>
      <c r="D42" s="341"/>
      <c r="E42" s="336"/>
    </row>
    <row r="43" spans="1:5" s="36" customFormat="1" x14ac:dyDescent="0.2">
      <c r="A43" s="325">
        <v>7620</v>
      </c>
      <c r="B43" s="342" t="s">
        <v>360</v>
      </c>
      <c r="C43" s="341"/>
      <c r="D43" s="341"/>
      <c r="E43" s="336"/>
    </row>
    <row r="44" spans="1:5" s="36" customFormat="1" x14ac:dyDescent="0.2">
      <c r="A44" s="325">
        <v>7630</v>
      </c>
      <c r="B44" s="342" t="s">
        <v>359</v>
      </c>
      <c r="C44" s="341"/>
      <c r="D44" s="341"/>
      <c r="E44" s="336"/>
    </row>
    <row r="45" spans="1:5" s="36" customFormat="1" x14ac:dyDescent="0.2">
      <c r="A45" s="325">
        <v>7640</v>
      </c>
      <c r="B45" s="340" t="s">
        <v>358</v>
      </c>
      <c r="C45" s="336"/>
      <c r="D45" s="336"/>
      <c r="E45" s="336"/>
    </row>
    <row r="46" spans="1:5" s="36" customFormat="1" x14ac:dyDescent="0.2">
      <c r="A46" s="325"/>
      <c r="B46" s="340"/>
      <c r="C46" s="336"/>
      <c r="D46" s="336"/>
      <c r="E46" s="336"/>
    </row>
    <row r="47" spans="1:5" s="36" customFormat="1" x14ac:dyDescent="0.2">
      <c r="A47" s="339" t="s">
        <v>357</v>
      </c>
      <c r="B47" s="338" t="s">
        <v>356</v>
      </c>
      <c r="C47" s="336"/>
      <c r="D47" s="336"/>
      <c r="E47" s="336"/>
    </row>
    <row r="48" spans="1:5" s="36" customFormat="1" x14ac:dyDescent="0.2">
      <c r="A48" s="325" t="s">
        <v>355</v>
      </c>
      <c r="B48" s="337" t="s">
        <v>354</v>
      </c>
      <c r="C48" s="336"/>
      <c r="D48" s="336"/>
      <c r="E48" s="336"/>
    </row>
    <row r="49" spans="1:8" s="36" customFormat="1" x14ac:dyDescent="0.2">
      <c r="A49" s="325" t="s">
        <v>353</v>
      </c>
      <c r="B49" s="337" t="s">
        <v>352</v>
      </c>
      <c r="C49" s="336"/>
      <c r="D49" s="336"/>
      <c r="E49" s="336"/>
    </row>
    <row r="50" spans="1:8" s="36" customFormat="1" x14ac:dyDescent="0.2">
      <c r="A50" s="325" t="s">
        <v>351</v>
      </c>
      <c r="B50" s="337" t="s">
        <v>350</v>
      </c>
      <c r="C50" s="336"/>
      <c r="D50" s="336"/>
      <c r="E50" s="336"/>
    </row>
    <row r="51" spans="1:8" s="36" customFormat="1" x14ac:dyDescent="0.2">
      <c r="A51" s="325" t="s">
        <v>349</v>
      </c>
      <c r="B51" s="337" t="s">
        <v>348</v>
      </c>
      <c r="C51" s="336"/>
      <c r="D51" s="336"/>
      <c r="E51" s="336"/>
    </row>
    <row r="52" spans="1:8" s="36" customFormat="1" x14ac:dyDescent="0.2">
      <c r="A52" s="325" t="s">
        <v>347</v>
      </c>
      <c r="B52" s="337" t="s">
        <v>346</v>
      </c>
      <c r="C52" s="336"/>
      <c r="D52" s="336"/>
      <c r="E52" s="336"/>
    </row>
    <row r="53" spans="1:8" s="36" customFormat="1" x14ac:dyDescent="0.2">
      <c r="A53" s="325" t="s">
        <v>345</v>
      </c>
      <c r="B53" s="337" t="s">
        <v>344</v>
      </c>
      <c r="C53" s="336"/>
      <c r="D53" s="336"/>
      <c r="E53" s="336"/>
    </row>
    <row r="54" spans="1:8" s="36" customFormat="1" ht="12" x14ac:dyDescent="0.2">
      <c r="A54" s="322" t="s">
        <v>343</v>
      </c>
      <c r="B54" s="46"/>
    </row>
    <row r="55" spans="1:8" s="36" customFormat="1" x14ac:dyDescent="0.2">
      <c r="A55" s="37"/>
      <c r="B55" s="46"/>
    </row>
    <row r="56" spans="1:8" s="36" customFormat="1" ht="12.75" x14ac:dyDescent="0.2">
      <c r="A56" s="335" t="s">
        <v>342</v>
      </c>
      <c r="B56" s="46"/>
    </row>
    <row r="57" spans="1:8" s="36" customFormat="1" ht="12.75" x14ac:dyDescent="0.2">
      <c r="A57" s="335"/>
    </row>
    <row r="58" spans="1:8" s="36" customFormat="1" ht="12.75" x14ac:dyDescent="0.2">
      <c r="A58" s="334">
        <v>8000</v>
      </c>
      <c r="B58" s="333" t="s">
        <v>341</v>
      </c>
    </row>
    <row r="59" spans="1:8" s="36" customFormat="1" x14ac:dyDescent="0.2">
      <c r="B59" s="358" t="s">
        <v>80</v>
      </c>
      <c r="C59" s="358"/>
      <c r="D59" s="358"/>
      <c r="E59" s="358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32">
        <v>8100</v>
      </c>
      <c r="B61" s="329" t="s">
        <v>340</v>
      </c>
      <c r="C61" s="42"/>
      <c r="D61" s="40"/>
      <c r="E61" s="40"/>
      <c r="H61" s="38"/>
    </row>
    <row r="62" spans="1:8" s="36" customFormat="1" x14ac:dyDescent="0.2">
      <c r="A62" s="331">
        <v>8110</v>
      </c>
      <c r="B62" s="41" t="s">
        <v>339</v>
      </c>
      <c r="C62" s="42"/>
      <c r="D62" s="40"/>
      <c r="E62" s="40"/>
      <c r="F62" s="38"/>
      <c r="H62" s="38"/>
    </row>
    <row r="63" spans="1:8" s="36" customFormat="1" x14ac:dyDescent="0.2">
      <c r="A63" s="331">
        <v>8120</v>
      </c>
      <c r="B63" s="41" t="s">
        <v>338</v>
      </c>
      <c r="C63" s="42"/>
      <c r="D63" s="40"/>
      <c r="E63" s="40"/>
      <c r="F63" s="38"/>
      <c r="H63" s="38"/>
    </row>
    <row r="64" spans="1:8" s="36" customFormat="1" x14ac:dyDescent="0.2">
      <c r="A64" s="328">
        <v>8130</v>
      </c>
      <c r="B64" s="41" t="s">
        <v>337</v>
      </c>
      <c r="C64" s="42"/>
      <c r="D64" s="40"/>
      <c r="E64" s="40"/>
      <c r="F64" s="38"/>
      <c r="H64" s="38"/>
    </row>
    <row r="65" spans="1:8" s="36" customFormat="1" x14ac:dyDescent="0.2">
      <c r="A65" s="328">
        <v>8140</v>
      </c>
      <c r="B65" s="41" t="s">
        <v>336</v>
      </c>
      <c r="C65" s="42"/>
      <c r="D65" s="40"/>
      <c r="E65" s="40"/>
      <c r="F65" s="38"/>
      <c r="H65" s="38"/>
    </row>
    <row r="66" spans="1:8" s="36" customFormat="1" x14ac:dyDescent="0.2">
      <c r="A66" s="328">
        <v>8150</v>
      </c>
      <c r="B66" s="41" t="s">
        <v>335</v>
      </c>
      <c r="C66" s="42"/>
      <c r="D66" s="40"/>
      <c r="E66" s="40"/>
      <c r="F66" s="38"/>
      <c r="H66" s="38"/>
    </row>
    <row r="67" spans="1:8" s="36" customFormat="1" x14ac:dyDescent="0.2">
      <c r="A67" s="330">
        <v>8200</v>
      </c>
      <c r="B67" s="329" t="s">
        <v>334</v>
      </c>
      <c r="C67" s="42"/>
      <c r="D67" s="40"/>
      <c r="E67" s="40"/>
      <c r="F67" s="38"/>
      <c r="G67" s="38"/>
      <c r="H67" s="38"/>
    </row>
    <row r="68" spans="1:8" s="36" customFormat="1" x14ac:dyDescent="0.2">
      <c r="A68" s="328">
        <v>8210</v>
      </c>
      <c r="B68" s="41" t="s">
        <v>333</v>
      </c>
      <c r="C68" s="42"/>
      <c r="D68" s="40"/>
      <c r="E68" s="40"/>
      <c r="F68" s="38"/>
      <c r="G68" s="38"/>
      <c r="H68" s="38"/>
    </row>
    <row r="69" spans="1:8" s="36" customFormat="1" x14ac:dyDescent="0.2">
      <c r="A69" s="328">
        <v>8220</v>
      </c>
      <c r="B69" s="41" t="s">
        <v>332</v>
      </c>
      <c r="C69" s="42"/>
      <c r="D69" s="40"/>
      <c r="E69" s="40"/>
      <c r="F69" s="38"/>
      <c r="G69" s="38"/>
      <c r="H69" s="38"/>
    </row>
    <row r="70" spans="1:8" s="36" customFormat="1" x14ac:dyDescent="0.2">
      <c r="A70" s="328">
        <v>8230</v>
      </c>
      <c r="B70" s="41" t="s">
        <v>331</v>
      </c>
      <c r="C70" s="42"/>
      <c r="D70" s="40"/>
      <c r="E70" s="40"/>
      <c r="F70" s="38"/>
      <c r="G70" s="38"/>
      <c r="H70" s="38"/>
    </row>
    <row r="71" spans="1:8" s="36" customFormat="1" x14ac:dyDescent="0.2">
      <c r="A71" s="328">
        <v>8240</v>
      </c>
      <c r="B71" s="41" t="s">
        <v>330</v>
      </c>
      <c r="C71" s="42"/>
      <c r="D71" s="40"/>
      <c r="E71" s="40"/>
      <c r="F71" s="38"/>
      <c r="G71" s="38"/>
      <c r="H71" s="38"/>
    </row>
    <row r="72" spans="1:8" s="36" customFormat="1" x14ac:dyDescent="0.2">
      <c r="A72" s="327">
        <v>8250</v>
      </c>
      <c r="B72" s="43" t="s">
        <v>329</v>
      </c>
      <c r="C72" s="44"/>
      <c r="D72" s="39"/>
      <c r="E72" s="39"/>
      <c r="F72" s="38"/>
      <c r="G72" s="38"/>
      <c r="H72" s="38"/>
    </row>
    <row r="73" spans="1:8" s="36" customFormat="1" x14ac:dyDescent="0.2">
      <c r="A73" s="326">
        <v>8260</v>
      </c>
      <c r="B73" s="45" t="s">
        <v>328</v>
      </c>
      <c r="C73" s="40"/>
      <c r="D73" s="40"/>
      <c r="E73" s="40"/>
      <c r="F73" s="38"/>
      <c r="G73" s="38"/>
      <c r="H73" s="38"/>
    </row>
    <row r="74" spans="1:8" s="36" customFormat="1" x14ac:dyDescent="0.2">
      <c r="A74" s="325">
        <v>8270</v>
      </c>
      <c r="B74" s="324" t="s">
        <v>327</v>
      </c>
      <c r="C74" s="323"/>
      <c r="D74" s="323"/>
      <c r="E74" s="323"/>
      <c r="F74" s="38"/>
      <c r="G74" s="38"/>
      <c r="H74" s="38"/>
    </row>
    <row r="75" spans="1:8" ht="12" x14ac:dyDescent="0.2">
      <c r="A75" s="322" t="s">
        <v>326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H1" s="157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52" customFormat="1" ht="11.25" customHeight="1" x14ac:dyDescent="0.2">
      <c r="A5" s="155" t="s">
        <v>132</v>
      </c>
      <c r="B5" s="155"/>
      <c r="C5" s="154"/>
      <c r="D5" s="154"/>
      <c r="E5" s="154"/>
      <c r="F5" s="6"/>
      <c r="G5" s="6"/>
      <c r="H5" s="153" t="s">
        <v>129</v>
      </c>
    </row>
    <row r="6" spans="1:10" x14ac:dyDescent="0.2">
      <c r="A6" s="145"/>
      <c r="B6" s="145"/>
      <c r="C6" s="143"/>
      <c r="D6" s="143"/>
      <c r="E6" s="143"/>
      <c r="F6" s="143"/>
      <c r="G6" s="143"/>
      <c r="H6" s="143"/>
    </row>
    <row r="7" spans="1:10" ht="15" customHeight="1" x14ac:dyDescent="0.2">
      <c r="A7" s="122" t="s">
        <v>45</v>
      </c>
      <c r="B7" s="121" t="s">
        <v>46</v>
      </c>
      <c r="C7" s="119" t="s">
        <v>116</v>
      </c>
      <c r="D7" s="151">
        <v>2016</v>
      </c>
      <c r="E7" s="151">
        <v>2015</v>
      </c>
      <c r="F7" s="150" t="s">
        <v>128</v>
      </c>
      <c r="G7" s="150" t="s">
        <v>127</v>
      </c>
      <c r="H7" s="149" t="s">
        <v>126</v>
      </c>
    </row>
    <row r="8" spans="1:10" x14ac:dyDescent="0.2">
      <c r="A8" s="132" t="s">
        <v>395</v>
      </c>
      <c r="B8" s="132" t="s">
        <v>396</v>
      </c>
      <c r="C8" s="148">
        <v>7187.18</v>
      </c>
      <c r="D8" s="148">
        <v>7187.18</v>
      </c>
      <c r="E8" s="148">
        <v>8565.85</v>
      </c>
      <c r="F8" s="148">
        <v>8565.85</v>
      </c>
      <c r="G8" s="148"/>
      <c r="H8" s="148"/>
    </row>
    <row r="9" spans="1:10" x14ac:dyDescent="0.2">
      <c r="A9" s="132"/>
      <c r="B9" s="132"/>
      <c r="C9" s="148"/>
      <c r="D9" s="148"/>
      <c r="E9" s="148"/>
      <c r="F9" s="148"/>
      <c r="G9" s="148"/>
      <c r="H9" s="148"/>
    </row>
    <row r="10" spans="1:10" x14ac:dyDescent="0.2">
      <c r="A10" s="132"/>
      <c r="B10" s="132"/>
      <c r="C10" s="148"/>
      <c r="D10" s="148"/>
      <c r="E10" s="148"/>
      <c r="F10" s="148"/>
      <c r="G10" s="148"/>
      <c r="H10" s="148"/>
    </row>
    <row r="11" spans="1:10" x14ac:dyDescent="0.2">
      <c r="A11" s="132"/>
      <c r="B11" s="132"/>
      <c r="C11" s="148"/>
      <c r="D11" s="148"/>
      <c r="E11" s="148"/>
      <c r="F11" s="148"/>
      <c r="G11" s="148"/>
      <c r="H11" s="148"/>
    </row>
    <row r="12" spans="1:10" x14ac:dyDescent="0.2">
      <c r="A12" s="132"/>
      <c r="B12" s="132"/>
      <c r="C12" s="148"/>
      <c r="D12" s="148"/>
      <c r="E12" s="148"/>
      <c r="F12" s="148"/>
      <c r="G12" s="148"/>
      <c r="H12" s="148"/>
    </row>
    <row r="13" spans="1:10" x14ac:dyDescent="0.2">
      <c r="A13" s="132"/>
      <c r="B13" s="132"/>
      <c r="C13" s="148"/>
      <c r="D13" s="148"/>
      <c r="E13" s="148"/>
      <c r="F13" s="148"/>
      <c r="G13" s="148"/>
      <c r="H13" s="148"/>
      <c r="J13" s="156"/>
    </row>
    <row r="14" spans="1:10" x14ac:dyDescent="0.2">
      <c r="A14" s="147"/>
      <c r="B14" s="147" t="s">
        <v>131</v>
      </c>
      <c r="C14" s="146">
        <f t="shared" ref="C14:H14" si="0">SUM(C8:C13)</f>
        <v>7187.18</v>
      </c>
      <c r="D14" s="146">
        <f t="shared" si="0"/>
        <v>7187.18</v>
      </c>
      <c r="E14" s="146">
        <f t="shared" si="0"/>
        <v>8565.85</v>
      </c>
      <c r="F14" s="146">
        <f t="shared" si="0"/>
        <v>8565.85</v>
      </c>
      <c r="G14" s="146">
        <f t="shared" si="0"/>
        <v>0</v>
      </c>
      <c r="H14" s="146">
        <f t="shared" si="0"/>
        <v>0</v>
      </c>
    </row>
    <row r="15" spans="1:10" x14ac:dyDescent="0.2">
      <c r="A15" s="48"/>
      <c r="B15" s="48"/>
      <c r="C15" s="125"/>
      <c r="D15" s="125"/>
      <c r="E15" s="125"/>
      <c r="F15" s="125"/>
      <c r="G15" s="125"/>
      <c r="H15" s="125"/>
    </row>
    <row r="16" spans="1:10" x14ac:dyDescent="0.2">
      <c r="A16" s="48"/>
      <c r="B16" s="48"/>
      <c r="C16" s="125"/>
      <c r="D16" s="125"/>
      <c r="E16" s="125"/>
      <c r="F16" s="125"/>
      <c r="G16" s="125"/>
      <c r="H16" s="125"/>
    </row>
    <row r="17" spans="1:8" s="152" customFormat="1" ht="11.25" customHeight="1" x14ac:dyDescent="0.2">
      <c r="A17" s="155" t="s">
        <v>130</v>
      </c>
      <c r="B17" s="155"/>
      <c r="C17" s="154"/>
      <c r="D17" s="154"/>
      <c r="E17" s="154"/>
      <c r="F17" s="6"/>
      <c r="G17" s="6"/>
      <c r="H17" s="153" t="s">
        <v>129</v>
      </c>
    </row>
    <row r="18" spans="1:8" x14ac:dyDescent="0.2">
      <c r="A18" s="145"/>
      <c r="B18" s="145"/>
      <c r="C18" s="143"/>
      <c r="D18" s="143"/>
      <c r="E18" s="143"/>
      <c r="F18" s="143"/>
      <c r="G18" s="143"/>
      <c r="H18" s="143"/>
    </row>
    <row r="19" spans="1:8" ht="15" customHeight="1" x14ac:dyDescent="0.2">
      <c r="A19" s="122" t="s">
        <v>45</v>
      </c>
      <c r="B19" s="121" t="s">
        <v>46</v>
      </c>
      <c r="C19" s="119" t="s">
        <v>116</v>
      </c>
      <c r="D19" s="151">
        <v>2016</v>
      </c>
      <c r="E19" s="151">
        <v>2015</v>
      </c>
      <c r="F19" s="150" t="s">
        <v>128</v>
      </c>
      <c r="G19" s="150" t="s">
        <v>127</v>
      </c>
      <c r="H19" s="149" t="s">
        <v>126</v>
      </c>
    </row>
    <row r="20" spans="1:8" x14ac:dyDescent="0.2">
      <c r="A20" s="132" t="s">
        <v>397</v>
      </c>
      <c r="B20" s="132" t="s">
        <v>398</v>
      </c>
      <c r="C20" s="148">
        <v>2600</v>
      </c>
      <c r="D20" s="148">
        <v>2600</v>
      </c>
      <c r="E20" s="148">
        <v>2600</v>
      </c>
      <c r="F20" s="148">
        <v>2600</v>
      </c>
      <c r="G20" s="148"/>
      <c r="H20" s="148"/>
    </row>
    <row r="21" spans="1:8" x14ac:dyDescent="0.2">
      <c r="A21" s="132"/>
      <c r="B21" s="132"/>
      <c r="C21" s="148"/>
      <c r="D21" s="148"/>
      <c r="E21" s="148"/>
      <c r="F21" s="148"/>
      <c r="G21" s="148"/>
      <c r="H21" s="148"/>
    </row>
    <row r="22" spans="1:8" x14ac:dyDescent="0.2">
      <c r="A22" s="132"/>
      <c r="B22" s="132"/>
      <c r="C22" s="148"/>
      <c r="D22" s="148"/>
      <c r="E22" s="148"/>
      <c r="F22" s="148"/>
      <c r="G22" s="148"/>
      <c r="H22" s="148"/>
    </row>
    <row r="23" spans="1:8" x14ac:dyDescent="0.2">
      <c r="A23" s="132"/>
      <c r="B23" s="132"/>
      <c r="C23" s="148"/>
      <c r="D23" s="148"/>
      <c r="E23" s="148"/>
      <c r="F23" s="148"/>
      <c r="G23" s="148"/>
      <c r="H23" s="148"/>
    </row>
    <row r="24" spans="1:8" x14ac:dyDescent="0.2">
      <c r="A24" s="147"/>
      <c r="B24" s="147" t="s">
        <v>125</v>
      </c>
      <c r="C24" s="146">
        <f t="shared" ref="C24:H24" si="1">SUM(C20:C23)</f>
        <v>2600</v>
      </c>
      <c r="D24" s="146">
        <f t="shared" si="1"/>
        <v>2600</v>
      </c>
      <c r="E24" s="146">
        <f t="shared" si="1"/>
        <v>2600</v>
      </c>
      <c r="F24" s="146">
        <f t="shared" si="1"/>
        <v>2600</v>
      </c>
      <c r="G24" s="146">
        <f t="shared" si="1"/>
        <v>0</v>
      </c>
      <c r="H24" s="146">
        <f t="shared" si="1"/>
        <v>0</v>
      </c>
    </row>
  </sheetData>
  <dataValidations count="8">
    <dataValidation allowBlank="1" showInputMessage="1" showErrorMessage="1" prompt="Saldo final al 31 de diciembre de 2016." sqref="D7 D19" xr:uid="{00000000-0002-0000-0200-000000000000}"/>
    <dataValidation allowBlank="1" showInputMessage="1" showErrorMessage="1" prompt="Saldo final de la Información Financiera Trimestral que se presenta (trimestral: 1er, 2do, 3ro. o 4to.)." sqref="C19 C7" xr:uid="{00000000-0002-0000-0200-000001000000}"/>
    <dataValidation allowBlank="1" showInputMessage="1" showErrorMessage="1" prompt="Corresponde al número de la cuenta de acuerdo al Plan de Cuentas emitido por el CONAC (DOF 23/12/2015)." sqref="A7 A19" xr:uid="{00000000-0002-0000-0200-000002000000}"/>
    <dataValidation allowBlank="1" showInputMessage="1" showErrorMessage="1" prompt="Saldo final al 31 de diciembre de 2015." sqref="E7 E19" xr:uid="{00000000-0002-0000-0200-000003000000}"/>
    <dataValidation allowBlank="1" showInputMessage="1" showErrorMessage="1" prompt="Saldo final al 31 de diciembre de 2014." sqref="F19 F7" xr:uid="{00000000-0002-0000-0200-000004000000}"/>
    <dataValidation allowBlank="1" showInputMessage="1" showErrorMessage="1" prompt="Saldo final al 31 de diciembre de 2013." sqref="G7 G19" xr:uid="{00000000-0002-0000-0200-000005000000}"/>
    <dataValidation allowBlank="1" showInputMessage="1" showErrorMessage="1" prompt="Corresponde al nombre o descripción de la cuenta de acuerdo al Plan de Cuentas emitido por el CONAC." sqref="B7 B19" xr:uid="{00000000-0002-0000-0200-000006000000}"/>
    <dataValidation allowBlank="1" showInputMessage="1" showErrorMessage="1" prompt="Saldo final al 31 de diciembre de 2012." sqref="H7 H19" xr:uid="{00000000-0002-0000-0200-000007000000}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84"/>
  <sheetViews>
    <sheetView topLeftCell="A70" zoomScaleNormal="100" zoomScaleSheetLayoutView="100" workbookViewId="0">
      <selection activeCell="A56" sqref="A56:XFD72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11" t="s">
        <v>158</v>
      </c>
      <c r="B5" s="124"/>
      <c r="E5" s="162"/>
      <c r="F5" s="162"/>
      <c r="I5" s="164" t="s">
        <v>141</v>
      </c>
    </row>
    <row r="6" spans="1:10" x14ac:dyDescent="0.2">
      <c r="A6" s="163"/>
      <c r="B6" s="163"/>
      <c r="C6" s="162"/>
      <c r="D6" s="162"/>
      <c r="E6" s="162"/>
      <c r="F6" s="162"/>
    </row>
    <row r="7" spans="1:10" ht="15" customHeight="1" x14ac:dyDescent="0.2">
      <c r="A7" s="122" t="s">
        <v>45</v>
      </c>
      <c r="B7" s="121" t="s">
        <v>46</v>
      </c>
      <c r="C7" s="161" t="s">
        <v>140</v>
      </c>
      <c r="D7" s="161" t="s">
        <v>139</v>
      </c>
      <c r="E7" s="161" t="s">
        <v>138</v>
      </c>
      <c r="F7" s="161" t="s">
        <v>137</v>
      </c>
      <c r="G7" s="160" t="s">
        <v>136</v>
      </c>
      <c r="H7" s="121" t="s">
        <v>135</v>
      </c>
      <c r="I7" s="121" t="s">
        <v>134</v>
      </c>
    </row>
    <row r="8" spans="1:10" x14ac:dyDescent="0.2">
      <c r="A8" s="131" t="s">
        <v>399</v>
      </c>
      <c r="B8" s="170" t="s">
        <v>400</v>
      </c>
      <c r="C8" s="116">
        <v>8518</v>
      </c>
      <c r="D8" s="168">
        <v>8518</v>
      </c>
      <c r="E8" s="168"/>
      <c r="F8" s="168"/>
      <c r="G8" s="167"/>
      <c r="H8" s="158"/>
      <c r="I8" s="166"/>
    </row>
    <row r="9" spans="1:10" x14ac:dyDescent="0.2">
      <c r="A9" s="131" t="s">
        <v>401</v>
      </c>
      <c r="B9" s="170" t="s">
        <v>402</v>
      </c>
      <c r="C9" s="116">
        <v>2706</v>
      </c>
      <c r="D9" s="168">
        <v>2706</v>
      </c>
      <c r="E9" s="168"/>
      <c r="F9" s="168"/>
      <c r="G9" s="167"/>
      <c r="H9" s="158"/>
      <c r="I9" s="166"/>
    </row>
    <row r="10" spans="1:10" x14ac:dyDescent="0.2">
      <c r="A10" s="131"/>
      <c r="B10" s="170"/>
      <c r="C10" s="169"/>
      <c r="D10" s="168"/>
      <c r="E10" s="168"/>
      <c r="F10" s="168"/>
      <c r="G10" s="167"/>
      <c r="H10" s="158"/>
      <c r="I10" s="166"/>
    </row>
    <row r="11" spans="1:10" x14ac:dyDescent="0.2">
      <c r="A11" s="131"/>
      <c r="B11" s="170"/>
      <c r="C11" s="169"/>
      <c r="D11" s="168"/>
      <c r="E11" s="168"/>
      <c r="F11" s="168"/>
      <c r="G11" s="167"/>
      <c r="H11" s="158"/>
      <c r="I11" s="166"/>
    </row>
    <row r="12" spans="1:10" x14ac:dyDescent="0.2">
      <c r="A12" s="131"/>
      <c r="B12" s="170"/>
      <c r="C12" s="169"/>
      <c r="D12" s="168"/>
      <c r="E12" s="168"/>
      <c r="F12" s="168"/>
      <c r="G12" s="167"/>
      <c r="H12" s="158"/>
      <c r="I12" s="166"/>
    </row>
    <row r="13" spans="1:10" x14ac:dyDescent="0.2">
      <c r="A13" s="131"/>
      <c r="B13" s="170"/>
      <c r="C13" s="169"/>
      <c r="D13" s="168"/>
      <c r="E13" s="168"/>
      <c r="F13" s="168"/>
      <c r="G13" s="167"/>
      <c r="H13" s="158"/>
      <c r="I13" s="166"/>
    </row>
    <row r="14" spans="1:10" x14ac:dyDescent="0.2">
      <c r="A14" s="131"/>
      <c r="B14" s="170"/>
      <c r="C14" s="169"/>
      <c r="D14" s="168"/>
      <c r="E14" s="168"/>
      <c r="F14" s="168"/>
      <c r="G14" s="167"/>
      <c r="H14" s="158"/>
      <c r="I14" s="166"/>
    </row>
    <row r="15" spans="1:10" x14ac:dyDescent="0.2">
      <c r="A15" s="147"/>
      <c r="B15" s="147" t="s">
        <v>157</v>
      </c>
      <c r="C15" s="146">
        <f>SUM(C8:C14)</f>
        <v>11224</v>
      </c>
      <c r="D15" s="146">
        <f>SUM(D8:D14)</f>
        <v>11224</v>
      </c>
      <c r="E15" s="146">
        <f>SUM(E8:E14)</f>
        <v>0</v>
      </c>
      <c r="F15" s="146">
        <f>SUM(F8:F14)</f>
        <v>0</v>
      </c>
      <c r="G15" s="146">
        <f>SUM(G8:G14)</f>
        <v>0</v>
      </c>
      <c r="H15" s="138"/>
      <c r="I15" s="138"/>
    </row>
    <row r="16" spans="1:10" x14ac:dyDescent="0.2">
      <c r="A16" s="48"/>
      <c r="B16" s="48"/>
      <c r="C16" s="125"/>
      <c r="D16" s="125"/>
      <c r="E16" s="125"/>
      <c r="F16" s="125"/>
      <c r="G16" s="125"/>
      <c r="H16" s="48"/>
      <c r="I16" s="48"/>
    </row>
    <row r="17" spans="1:9" x14ac:dyDescent="0.2">
      <c r="A17" s="48"/>
      <c r="B17" s="48"/>
      <c r="C17" s="125"/>
      <c r="D17" s="125"/>
      <c r="E17" s="125"/>
      <c r="F17" s="125"/>
      <c r="G17" s="125"/>
      <c r="H17" s="48"/>
      <c r="I17" s="48"/>
    </row>
    <row r="18" spans="1:9" ht="11.25" customHeight="1" x14ac:dyDescent="0.2">
      <c r="A18" s="111" t="s">
        <v>156</v>
      </c>
      <c r="B18" s="124"/>
      <c r="E18" s="162"/>
      <c r="F18" s="162"/>
      <c r="I18" s="164" t="s">
        <v>141</v>
      </c>
    </row>
    <row r="19" spans="1:9" x14ac:dyDescent="0.2">
      <c r="A19" s="163"/>
      <c r="B19" s="163"/>
      <c r="C19" s="162"/>
      <c r="D19" s="162"/>
      <c r="E19" s="162"/>
      <c r="F19" s="162"/>
    </row>
    <row r="20" spans="1:9" ht="15" customHeight="1" x14ac:dyDescent="0.2">
      <c r="A20" s="122" t="s">
        <v>45</v>
      </c>
      <c r="B20" s="121" t="s">
        <v>46</v>
      </c>
      <c r="C20" s="161" t="s">
        <v>140</v>
      </c>
      <c r="D20" s="161" t="s">
        <v>139</v>
      </c>
      <c r="E20" s="161" t="s">
        <v>138</v>
      </c>
      <c r="F20" s="161" t="s">
        <v>137</v>
      </c>
      <c r="G20" s="160" t="s">
        <v>136</v>
      </c>
      <c r="H20" s="121" t="s">
        <v>135</v>
      </c>
      <c r="I20" s="121" t="s">
        <v>134</v>
      </c>
    </row>
    <row r="21" spans="1:9" x14ac:dyDescent="0.2">
      <c r="A21" s="117" t="s">
        <v>403</v>
      </c>
      <c r="B21" s="117" t="s">
        <v>404</v>
      </c>
      <c r="C21" s="116">
        <v>5000</v>
      </c>
      <c r="D21" s="159">
        <v>5000</v>
      </c>
      <c r="E21" s="159"/>
      <c r="F21" s="159"/>
      <c r="G21" s="159"/>
      <c r="H21" s="158"/>
      <c r="I21" s="158"/>
    </row>
    <row r="22" spans="1:9" x14ac:dyDescent="0.2">
      <c r="A22" s="117"/>
      <c r="B22" s="117"/>
      <c r="C22" s="116"/>
      <c r="D22" s="159"/>
      <c r="E22" s="159"/>
      <c r="F22" s="159"/>
      <c r="G22" s="159"/>
      <c r="H22" s="158"/>
      <c r="I22" s="158"/>
    </row>
    <row r="23" spans="1:9" x14ac:dyDescent="0.2">
      <c r="A23" s="117"/>
      <c r="B23" s="117"/>
      <c r="C23" s="116"/>
      <c r="D23" s="159"/>
      <c r="E23" s="159"/>
      <c r="F23" s="159"/>
      <c r="G23" s="159"/>
      <c r="H23" s="158"/>
      <c r="I23" s="158"/>
    </row>
    <row r="24" spans="1:9" x14ac:dyDescent="0.2">
      <c r="A24" s="117"/>
      <c r="B24" s="117"/>
      <c r="C24" s="116"/>
      <c r="D24" s="159"/>
      <c r="E24" s="159"/>
      <c r="F24" s="159"/>
      <c r="G24" s="159"/>
      <c r="H24" s="158"/>
      <c r="I24" s="158"/>
    </row>
    <row r="25" spans="1:9" x14ac:dyDescent="0.2">
      <c r="A25" s="50"/>
      <c r="B25" s="50" t="s">
        <v>155</v>
      </c>
      <c r="C25" s="138">
        <f>SUM(C21:C24)</f>
        <v>5000</v>
      </c>
      <c r="D25" s="138">
        <f>SUM(D21:D24)</f>
        <v>5000</v>
      </c>
      <c r="E25" s="138">
        <f>SUM(E21:E24)</f>
        <v>0</v>
      </c>
      <c r="F25" s="138">
        <f>SUM(F21:F24)</f>
        <v>0</v>
      </c>
      <c r="G25" s="138">
        <f>SUM(G21:G24)</f>
        <v>0</v>
      </c>
      <c r="H25" s="138"/>
      <c r="I25" s="138"/>
    </row>
    <row r="28" spans="1:9" x14ac:dyDescent="0.2">
      <c r="A28" s="111" t="s">
        <v>154</v>
      </c>
      <c r="B28" s="124"/>
      <c r="E28" s="162"/>
      <c r="F28" s="162"/>
      <c r="I28" s="164" t="s">
        <v>141</v>
      </c>
    </row>
    <row r="29" spans="1:9" x14ac:dyDescent="0.2">
      <c r="A29" s="163"/>
      <c r="B29" s="163"/>
      <c r="C29" s="162"/>
      <c r="D29" s="162"/>
      <c r="E29" s="162"/>
      <c r="F29" s="162"/>
    </row>
    <row r="30" spans="1:9" x14ac:dyDescent="0.2">
      <c r="A30" s="122" t="s">
        <v>45</v>
      </c>
      <c r="B30" s="121" t="s">
        <v>46</v>
      </c>
      <c r="C30" s="161" t="s">
        <v>140</v>
      </c>
      <c r="D30" s="161" t="s">
        <v>139</v>
      </c>
      <c r="E30" s="161" t="s">
        <v>138</v>
      </c>
      <c r="F30" s="161" t="s">
        <v>137</v>
      </c>
      <c r="G30" s="160" t="s">
        <v>136</v>
      </c>
      <c r="H30" s="121" t="s">
        <v>135</v>
      </c>
      <c r="I30" s="121" t="s">
        <v>134</v>
      </c>
    </row>
    <row r="31" spans="1:9" x14ac:dyDescent="0.2">
      <c r="A31" s="117" t="s">
        <v>394</v>
      </c>
      <c r="B31" s="117" t="s">
        <v>394</v>
      </c>
      <c r="C31" s="116"/>
      <c r="D31" s="159"/>
      <c r="E31" s="159"/>
      <c r="F31" s="159"/>
      <c r="G31" s="159"/>
      <c r="H31" s="158"/>
      <c r="I31" s="158"/>
    </row>
    <row r="32" spans="1:9" x14ac:dyDescent="0.2">
      <c r="A32" s="117"/>
      <c r="B32" s="117"/>
      <c r="C32" s="116"/>
      <c r="D32" s="159"/>
      <c r="E32" s="159"/>
      <c r="F32" s="159"/>
      <c r="G32" s="159"/>
      <c r="H32" s="158"/>
      <c r="I32" s="158"/>
    </row>
    <row r="33" spans="1:9" x14ac:dyDescent="0.2">
      <c r="A33" s="117"/>
      <c r="B33" s="117"/>
      <c r="C33" s="116"/>
      <c r="D33" s="159"/>
      <c r="E33" s="159"/>
      <c r="F33" s="159"/>
      <c r="G33" s="159"/>
      <c r="H33" s="158"/>
      <c r="I33" s="158"/>
    </row>
    <row r="34" spans="1:9" x14ac:dyDescent="0.2">
      <c r="A34" s="117"/>
      <c r="B34" s="117"/>
      <c r="C34" s="116"/>
      <c r="D34" s="159"/>
      <c r="E34" s="159"/>
      <c r="F34" s="159"/>
      <c r="G34" s="159"/>
      <c r="H34" s="158"/>
      <c r="I34" s="158"/>
    </row>
    <row r="35" spans="1:9" x14ac:dyDescent="0.2">
      <c r="A35" s="50"/>
      <c r="B35" s="50" t="s">
        <v>153</v>
      </c>
      <c r="C35" s="138">
        <f>SUM(C31:C34)</f>
        <v>0</v>
      </c>
      <c r="D35" s="138">
        <f>SUM(D31:D34)</f>
        <v>0</v>
      </c>
      <c r="E35" s="138">
        <f>SUM(E31:E34)</f>
        <v>0</v>
      </c>
      <c r="F35" s="138">
        <f>SUM(F31:F34)</f>
        <v>0</v>
      </c>
      <c r="G35" s="138">
        <f>SUM(G31:G34)</f>
        <v>0</v>
      </c>
      <c r="H35" s="138"/>
      <c r="I35" s="138"/>
    </row>
    <row r="38" spans="1:9" x14ac:dyDescent="0.2">
      <c r="A38" s="111" t="s">
        <v>152</v>
      </c>
      <c r="B38" s="124"/>
      <c r="E38" s="162"/>
      <c r="F38" s="162"/>
      <c r="I38" s="164" t="s">
        <v>141</v>
      </c>
    </row>
    <row r="39" spans="1:9" x14ac:dyDescent="0.2">
      <c r="A39" s="163"/>
      <c r="B39" s="163"/>
      <c r="C39" s="162"/>
      <c r="D39" s="162"/>
      <c r="E39" s="162"/>
      <c r="F39" s="162"/>
    </row>
    <row r="40" spans="1:9" x14ac:dyDescent="0.2">
      <c r="A40" s="122" t="s">
        <v>45</v>
      </c>
      <c r="B40" s="121" t="s">
        <v>46</v>
      </c>
      <c r="C40" s="161" t="s">
        <v>140</v>
      </c>
      <c r="D40" s="161" t="s">
        <v>139</v>
      </c>
      <c r="E40" s="161" t="s">
        <v>138</v>
      </c>
      <c r="F40" s="161" t="s">
        <v>137</v>
      </c>
      <c r="G40" s="160" t="s">
        <v>136</v>
      </c>
      <c r="H40" s="121" t="s">
        <v>135</v>
      </c>
      <c r="I40" s="121" t="s">
        <v>134</v>
      </c>
    </row>
    <row r="41" spans="1:9" x14ac:dyDescent="0.2">
      <c r="A41" s="117" t="s">
        <v>405</v>
      </c>
      <c r="B41" s="117" t="s">
        <v>406</v>
      </c>
      <c r="C41" s="116">
        <v>37318.339999999997</v>
      </c>
      <c r="D41" s="159">
        <v>37318.339999999997</v>
      </c>
      <c r="E41" s="159"/>
      <c r="F41" s="159"/>
      <c r="G41" s="159"/>
      <c r="H41" s="158"/>
      <c r="I41" s="158"/>
    </row>
    <row r="42" spans="1:9" x14ac:dyDescent="0.2">
      <c r="A42" s="117"/>
      <c r="B42" s="117"/>
      <c r="C42" s="116"/>
      <c r="D42" s="159"/>
      <c r="E42" s="159"/>
      <c r="F42" s="159"/>
      <c r="G42" s="159"/>
      <c r="H42" s="158"/>
      <c r="I42" s="158"/>
    </row>
    <row r="43" spans="1:9" x14ac:dyDescent="0.2">
      <c r="A43" s="117"/>
      <c r="B43" s="117"/>
      <c r="C43" s="116"/>
      <c r="D43" s="159"/>
      <c r="E43" s="159"/>
      <c r="F43" s="159"/>
      <c r="G43" s="159"/>
      <c r="H43" s="158"/>
      <c r="I43" s="158"/>
    </row>
    <row r="44" spans="1:9" x14ac:dyDescent="0.2">
      <c r="A44" s="117"/>
      <c r="B44" s="117"/>
      <c r="C44" s="116"/>
      <c r="D44" s="159"/>
      <c r="E44" s="159"/>
      <c r="F44" s="159"/>
      <c r="G44" s="159"/>
      <c r="H44" s="158"/>
      <c r="I44" s="158"/>
    </row>
    <row r="45" spans="1:9" x14ac:dyDescent="0.2">
      <c r="A45" s="50"/>
      <c r="B45" s="50" t="s">
        <v>151</v>
      </c>
      <c r="C45" s="138">
        <f>SUM(C41:C44)</f>
        <v>37318.339999999997</v>
      </c>
      <c r="D45" s="138">
        <f>SUM(D41:D44)</f>
        <v>37318.339999999997</v>
      </c>
      <c r="E45" s="138">
        <f>SUM(E41:E44)</f>
        <v>0</v>
      </c>
      <c r="F45" s="138">
        <f>SUM(F41:F44)</f>
        <v>0</v>
      </c>
      <c r="G45" s="138">
        <f>SUM(G41:G44)</f>
        <v>0</v>
      </c>
      <c r="H45" s="138"/>
      <c r="I45" s="138"/>
    </row>
    <row r="48" spans="1:9" x14ac:dyDescent="0.2">
      <c r="A48" s="111" t="s">
        <v>150</v>
      </c>
      <c r="B48" s="124"/>
      <c r="C48" s="162"/>
      <c r="D48" s="162"/>
      <c r="E48" s="162"/>
      <c r="F48" s="162"/>
    </row>
    <row r="49" spans="1:9" x14ac:dyDescent="0.2">
      <c r="A49" s="163"/>
      <c r="B49" s="163"/>
      <c r="C49" s="162"/>
      <c r="D49" s="162"/>
      <c r="E49" s="162"/>
      <c r="F49" s="162"/>
    </row>
    <row r="50" spans="1:9" x14ac:dyDescent="0.2">
      <c r="A50" s="122" t="s">
        <v>45</v>
      </c>
      <c r="B50" s="121" t="s">
        <v>46</v>
      </c>
      <c r="C50" s="161" t="s">
        <v>140</v>
      </c>
      <c r="D50" s="161" t="s">
        <v>139</v>
      </c>
      <c r="E50" s="161" t="s">
        <v>138</v>
      </c>
      <c r="F50" s="161" t="s">
        <v>137</v>
      </c>
      <c r="G50" s="160" t="s">
        <v>136</v>
      </c>
      <c r="H50" s="121" t="s">
        <v>135</v>
      </c>
      <c r="I50" s="121" t="s">
        <v>134</v>
      </c>
    </row>
    <row r="51" spans="1:9" x14ac:dyDescent="0.2">
      <c r="A51" s="117" t="s">
        <v>407</v>
      </c>
      <c r="B51" s="117" t="s">
        <v>408</v>
      </c>
      <c r="C51" s="116">
        <v>1076998.97</v>
      </c>
      <c r="D51" s="159">
        <v>1076998.97</v>
      </c>
      <c r="E51" s="159"/>
      <c r="F51" s="159"/>
      <c r="G51" s="159"/>
      <c r="H51" s="158"/>
      <c r="I51" s="158"/>
    </row>
    <row r="52" spans="1:9" x14ac:dyDescent="0.2">
      <c r="A52" s="117"/>
      <c r="B52" s="117"/>
      <c r="C52" s="116"/>
      <c r="D52" s="159"/>
      <c r="E52" s="159"/>
      <c r="F52" s="159"/>
      <c r="G52" s="159"/>
      <c r="H52" s="158"/>
      <c r="I52" s="158"/>
    </row>
    <row r="53" spans="1:9" x14ac:dyDescent="0.2">
      <c r="A53" s="117"/>
      <c r="B53" s="117"/>
      <c r="C53" s="116"/>
      <c r="D53" s="159"/>
      <c r="E53" s="159"/>
      <c r="F53" s="159"/>
      <c r="G53" s="159"/>
      <c r="H53" s="158"/>
      <c r="I53" s="158"/>
    </row>
    <row r="54" spans="1:9" x14ac:dyDescent="0.2">
      <c r="A54" s="117"/>
      <c r="B54" s="117"/>
      <c r="C54" s="116"/>
      <c r="D54" s="159"/>
      <c r="E54" s="159"/>
      <c r="F54" s="159"/>
      <c r="G54" s="159"/>
      <c r="H54" s="158"/>
      <c r="I54" s="158"/>
    </row>
    <row r="55" spans="1:9" x14ac:dyDescent="0.2">
      <c r="A55" s="117"/>
      <c r="B55" s="117"/>
      <c r="C55" s="116"/>
      <c r="D55" s="159"/>
      <c r="E55" s="159"/>
      <c r="F55" s="159"/>
      <c r="G55" s="159"/>
      <c r="H55" s="158"/>
      <c r="I55" s="158"/>
    </row>
    <row r="56" spans="1:9" x14ac:dyDescent="0.2">
      <c r="A56" s="117"/>
      <c r="B56" s="117"/>
      <c r="C56" s="116"/>
      <c r="D56" s="159"/>
      <c r="E56" s="159"/>
      <c r="F56" s="159"/>
      <c r="G56" s="159"/>
      <c r="H56" s="158"/>
      <c r="I56" s="158"/>
    </row>
    <row r="57" spans="1:9" x14ac:dyDescent="0.2">
      <c r="A57" s="117"/>
      <c r="B57" s="117"/>
      <c r="C57" s="116"/>
      <c r="D57" s="159"/>
      <c r="E57" s="159"/>
      <c r="F57" s="159"/>
      <c r="G57" s="159"/>
      <c r="H57" s="158"/>
      <c r="I57" s="158"/>
    </row>
    <row r="58" spans="1:9" x14ac:dyDescent="0.2">
      <c r="A58" s="50"/>
      <c r="B58" s="50" t="s">
        <v>149</v>
      </c>
      <c r="C58" s="138">
        <f>SUM(C51:C57)</f>
        <v>1076998.97</v>
      </c>
      <c r="D58" s="138">
        <f>SUM(D51:D57)</f>
        <v>1076998.97</v>
      </c>
      <c r="E58" s="138">
        <f>SUM(E51:E57)</f>
        <v>0</v>
      </c>
      <c r="F58" s="138">
        <f>SUM(F51:F57)</f>
        <v>0</v>
      </c>
      <c r="G58" s="138">
        <f>SUM(G51:G57)</f>
        <v>0</v>
      </c>
      <c r="H58" s="138"/>
      <c r="I58" s="138"/>
    </row>
    <row r="61" spans="1:9" x14ac:dyDescent="0.2">
      <c r="A61" s="111" t="s">
        <v>148</v>
      </c>
      <c r="B61" s="124"/>
      <c r="C61" s="165"/>
      <c r="E61" s="162"/>
      <c r="F61" s="162"/>
      <c r="I61" s="164" t="s">
        <v>141</v>
      </c>
    </row>
    <row r="62" spans="1:9" x14ac:dyDescent="0.2">
      <c r="A62" s="163"/>
      <c r="B62" s="163"/>
      <c r="C62" s="162"/>
      <c r="D62" s="162"/>
      <c r="E62" s="162"/>
      <c r="F62" s="162"/>
    </row>
    <row r="63" spans="1:9" x14ac:dyDescent="0.2">
      <c r="A63" s="122" t="s">
        <v>45</v>
      </c>
      <c r="B63" s="121" t="s">
        <v>46</v>
      </c>
      <c r="C63" s="161" t="s">
        <v>140</v>
      </c>
      <c r="D63" s="161" t="s">
        <v>139</v>
      </c>
      <c r="E63" s="161" t="s">
        <v>138</v>
      </c>
      <c r="F63" s="161" t="s">
        <v>137</v>
      </c>
      <c r="G63" s="160" t="s">
        <v>136</v>
      </c>
      <c r="H63" s="121" t="s">
        <v>135</v>
      </c>
      <c r="I63" s="121" t="s">
        <v>134</v>
      </c>
    </row>
    <row r="64" spans="1:9" x14ac:dyDescent="0.2">
      <c r="A64" s="117" t="s">
        <v>394</v>
      </c>
      <c r="B64" s="117" t="s">
        <v>394</v>
      </c>
      <c r="C64" s="116"/>
      <c r="D64" s="159"/>
      <c r="E64" s="159"/>
      <c r="F64" s="159"/>
      <c r="G64" s="159"/>
      <c r="H64" s="158"/>
      <c r="I64" s="158"/>
    </row>
    <row r="65" spans="1:11" x14ac:dyDescent="0.2">
      <c r="A65" s="117"/>
      <c r="B65" s="117"/>
      <c r="C65" s="116"/>
      <c r="D65" s="159"/>
      <c r="E65" s="159"/>
      <c r="F65" s="159"/>
      <c r="G65" s="159"/>
      <c r="H65" s="158"/>
      <c r="I65" s="158"/>
    </row>
    <row r="66" spans="1:11" x14ac:dyDescent="0.2">
      <c r="A66" s="117"/>
      <c r="B66" s="117"/>
      <c r="C66" s="116"/>
      <c r="D66" s="159"/>
      <c r="E66" s="159"/>
      <c r="F66" s="159"/>
      <c r="G66" s="159"/>
      <c r="H66" s="158"/>
      <c r="I66" s="158"/>
      <c r="K66" s="6"/>
    </row>
    <row r="67" spans="1:11" x14ac:dyDescent="0.2">
      <c r="A67" s="117"/>
      <c r="B67" s="117"/>
      <c r="C67" s="116"/>
      <c r="D67" s="159"/>
      <c r="E67" s="159"/>
      <c r="F67" s="159"/>
      <c r="G67" s="159"/>
      <c r="H67" s="158"/>
      <c r="I67" s="158"/>
      <c r="K67" s="6"/>
    </row>
    <row r="68" spans="1:11" x14ac:dyDescent="0.2">
      <c r="A68" s="50"/>
      <c r="B68" s="50" t="s">
        <v>147</v>
      </c>
      <c r="C68" s="138">
        <f>SUM(C64:C67)</f>
        <v>0</v>
      </c>
      <c r="D68" s="138">
        <f>SUM(D64:D67)</f>
        <v>0</v>
      </c>
      <c r="E68" s="138">
        <f>SUM(E64:E67)</f>
        <v>0</v>
      </c>
      <c r="F68" s="138">
        <f>SUM(F64:F67)</f>
        <v>0</v>
      </c>
      <c r="G68" s="138">
        <f>SUM(G64:G67)</f>
        <v>0</v>
      </c>
      <c r="H68" s="138"/>
      <c r="I68" s="138"/>
      <c r="K68" s="6"/>
    </row>
    <row r="71" spans="1:11" x14ac:dyDescent="0.2">
      <c r="A71" s="111" t="s">
        <v>146</v>
      </c>
      <c r="B71" s="124"/>
      <c r="E71" s="162"/>
      <c r="F71" s="162"/>
      <c r="I71" s="164" t="s">
        <v>141</v>
      </c>
    </row>
    <row r="72" spans="1:11" x14ac:dyDescent="0.2">
      <c r="A72" s="163"/>
      <c r="B72" s="163"/>
      <c r="C72" s="162"/>
      <c r="D72" s="162"/>
      <c r="E72" s="162"/>
      <c r="F72" s="162"/>
    </row>
    <row r="73" spans="1:11" x14ac:dyDescent="0.2">
      <c r="A73" s="122" t="s">
        <v>45</v>
      </c>
      <c r="B73" s="121" t="s">
        <v>46</v>
      </c>
      <c r="C73" s="161" t="s">
        <v>140</v>
      </c>
      <c r="D73" s="161" t="s">
        <v>139</v>
      </c>
      <c r="E73" s="161" t="s">
        <v>138</v>
      </c>
      <c r="F73" s="161" t="s">
        <v>137</v>
      </c>
      <c r="G73" s="160" t="s">
        <v>136</v>
      </c>
      <c r="H73" s="121" t="s">
        <v>135</v>
      </c>
      <c r="I73" s="121" t="s">
        <v>134</v>
      </c>
    </row>
    <row r="74" spans="1:11" x14ac:dyDescent="0.2">
      <c r="A74" s="117" t="s">
        <v>394</v>
      </c>
      <c r="B74" s="117" t="s">
        <v>394</v>
      </c>
      <c r="C74" s="116"/>
      <c r="D74" s="159"/>
      <c r="E74" s="159"/>
      <c r="F74" s="159"/>
      <c r="G74" s="159"/>
      <c r="H74" s="158"/>
      <c r="I74" s="158"/>
    </row>
    <row r="75" spans="1:11" x14ac:dyDescent="0.2">
      <c r="A75" s="117"/>
      <c r="B75" s="117"/>
      <c r="C75" s="116"/>
      <c r="D75" s="159"/>
      <c r="E75" s="159"/>
      <c r="F75" s="159"/>
      <c r="G75" s="159"/>
      <c r="H75" s="158"/>
      <c r="I75" s="158"/>
    </row>
    <row r="76" spans="1:11" x14ac:dyDescent="0.2">
      <c r="A76" s="117"/>
      <c r="B76" s="117"/>
      <c r="C76" s="116"/>
      <c r="D76" s="159"/>
      <c r="E76" s="159"/>
      <c r="F76" s="159"/>
      <c r="G76" s="159"/>
      <c r="H76" s="158"/>
      <c r="I76" s="158"/>
    </row>
    <row r="77" spans="1:11" x14ac:dyDescent="0.2">
      <c r="A77" s="117"/>
      <c r="B77" s="117"/>
      <c r="C77" s="116"/>
      <c r="D77" s="159"/>
      <c r="E77" s="159"/>
      <c r="F77" s="159"/>
      <c r="G77" s="159"/>
      <c r="H77" s="158"/>
      <c r="I77" s="158"/>
    </row>
    <row r="78" spans="1:11" x14ac:dyDescent="0.2">
      <c r="A78" s="50"/>
      <c r="B78" s="50" t="s">
        <v>145</v>
      </c>
      <c r="C78" s="138">
        <f>SUM(C74:C77)</f>
        <v>0</v>
      </c>
      <c r="D78" s="138">
        <f>SUM(D74:D77)</f>
        <v>0</v>
      </c>
      <c r="E78" s="138">
        <f>SUM(E74:E77)</f>
        <v>0</v>
      </c>
      <c r="F78" s="138">
        <f>SUM(F74:F77)</f>
        <v>0</v>
      </c>
      <c r="G78" s="138">
        <f>SUM(G74:G77)</f>
        <v>0</v>
      </c>
      <c r="H78" s="138"/>
      <c r="I78" s="138"/>
    </row>
    <row r="81" spans="1:11" x14ac:dyDescent="0.2">
      <c r="A81" s="111" t="s">
        <v>144</v>
      </c>
      <c r="B81" s="124"/>
      <c r="E81" s="162"/>
      <c r="F81" s="162"/>
      <c r="I81" s="164" t="s">
        <v>141</v>
      </c>
    </row>
    <row r="82" spans="1:11" x14ac:dyDescent="0.2">
      <c r="A82" s="163"/>
      <c r="B82" s="163"/>
      <c r="C82" s="162"/>
      <c r="D82" s="162"/>
      <c r="E82" s="162"/>
      <c r="F82" s="162"/>
    </row>
    <row r="83" spans="1:11" x14ac:dyDescent="0.2">
      <c r="A83" s="122" t="s">
        <v>45</v>
      </c>
      <c r="B83" s="121" t="s">
        <v>46</v>
      </c>
      <c r="C83" s="161" t="s">
        <v>140</v>
      </c>
      <c r="D83" s="161" t="s">
        <v>139</v>
      </c>
      <c r="E83" s="161" t="s">
        <v>138</v>
      </c>
      <c r="F83" s="161" t="s">
        <v>137</v>
      </c>
      <c r="G83" s="160" t="s">
        <v>136</v>
      </c>
      <c r="H83" s="121" t="s">
        <v>135</v>
      </c>
      <c r="I83" s="121" t="s">
        <v>134</v>
      </c>
    </row>
    <row r="84" spans="1:11" x14ac:dyDescent="0.2">
      <c r="A84" s="117" t="s">
        <v>394</v>
      </c>
      <c r="B84" s="117" t="s">
        <v>394</v>
      </c>
      <c r="C84" s="116"/>
      <c r="D84" s="159"/>
      <c r="E84" s="159"/>
      <c r="F84" s="159"/>
      <c r="G84" s="159"/>
      <c r="H84" s="158"/>
      <c r="I84" s="158"/>
      <c r="K84" s="6"/>
    </row>
    <row r="85" spans="1:11" x14ac:dyDescent="0.2">
      <c r="A85" s="117"/>
      <c r="B85" s="117"/>
      <c r="C85" s="116"/>
      <c r="D85" s="159"/>
      <c r="E85" s="159"/>
      <c r="F85" s="159"/>
      <c r="G85" s="159"/>
      <c r="H85" s="158"/>
      <c r="I85" s="158"/>
      <c r="K85" s="6"/>
    </row>
    <row r="86" spans="1:11" x14ac:dyDescent="0.2">
      <c r="A86" s="117"/>
      <c r="B86" s="117"/>
      <c r="C86" s="116"/>
      <c r="D86" s="159"/>
      <c r="E86" s="159"/>
      <c r="F86" s="159"/>
      <c r="G86" s="159"/>
      <c r="H86" s="158"/>
      <c r="I86" s="158"/>
    </row>
    <row r="87" spans="1:11" x14ac:dyDescent="0.2">
      <c r="A87" s="117"/>
      <c r="B87" s="117"/>
      <c r="C87" s="116"/>
      <c r="D87" s="159"/>
      <c r="E87" s="159"/>
      <c r="F87" s="159"/>
      <c r="G87" s="159"/>
      <c r="H87" s="158"/>
      <c r="I87" s="158"/>
    </row>
    <row r="88" spans="1:11" x14ac:dyDescent="0.2">
      <c r="A88" s="50"/>
      <c r="B88" s="50" t="s">
        <v>143</v>
      </c>
      <c r="C88" s="138">
        <f>SUM(C84:C87)</f>
        <v>0</v>
      </c>
      <c r="D88" s="138">
        <f>SUM(D84:D87)</f>
        <v>0</v>
      </c>
      <c r="E88" s="138">
        <f>SUM(E84:E87)</f>
        <v>0</v>
      </c>
      <c r="F88" s="138">
        <f>SUM(F84:F87)</f>
        <v>0</v>
      </c>
      <c r="G88" s="138">
        <f>SUM(G84:G87)</f>
        <v>0</v>
      </c>
      <c r="H88" s="138"/>
      <c r="I88" s="138"/>
    </row>
    <row r="91" spans="1:11" x14ac:dyDescent="0.2">
      <c r="A91" s="111" t="s">
        <v>142</v>
      </c>
      <c r="B91" s="124"/>
      <c r="E91" s="162"/>
      <c r="F91" s="162"/>
      <c r="I91" s="164" t="s">
        <v>141</v>
      </c>
    </row>
    <row r="92" spans="1:11" x14ac:dyDescent="0.2">
      <c r="A92" s="163"/>
      <c r="B92" s="163"/>
      <c r="C92" s="162"/>
      <c r="D92" s="162"/>
      <c r="E92" s="162"/>
      <c r="F92" s="162"/>
    </row>
    <row r="93" spans="1:11" x14ac:dyDescent="0.2">
      <c r="A93" s="122" t="s">
        <v>45</v>
      </c>
      <c r="B93" s="121" t="s">
        <v>46</v>
      </c>
      <c r="C93" s="161" t="s">
        <v>140</v>
      </c>
      <c r="D93" s="161" t="s">
        <v>139</v>
      </c>
      <c r="E93" s="161" t="s">
        <v>138</v>
      </c>
      <c r="F93" s="161" t="s">
        <v>137</v>
      </c>
      <c r="G93" s="160" t="s">
        <v>136</v>
      </c>
      <c r="H93" s="121" t="s">
        <v>135</v>
      </c>
      <c r="I93" s="121" t="s">
        <v>134</v>
      </c>
    </row>
    <row r="94" spans="1:11" x14ac:dyDescent="0.2">
      <c r="A94" s="117" t="s">
        <v>394</v>
      </c>
      <c r="B94" s="117" t="s">
        <v>394</v>
      </c>
      <c r="C94" s="116"/>
      <c r="D94" s="159"/>
      <c r="E94" s="159"/>
      <c r="F94" s="159"/>
      <c r="G94" s="159"/>
      <c r="H94" s="158"/>
      <c r="I94" s="158"/>
    </row>
    <row r="95" spans="1:11" x14ac:dyDescent="0.2">
      <c r="A95" s="117"/>
      <c r="B95" s="117"/>
      <c r="C95" s="116"/>
      <c r="D95" s="159"/>
      <c r="E95" s="159"/>
      <c r="F95" s="159"/>
      <c r="G95" s="159"/>
      <c r="H95" s="158"/>
      <c r="I95" s="158"/>
    </row>
    <row r="96" spans="1:11" x14ac:dyDescent="0.2">
      <c r="A96" s="117"/>
      <c r="B96" s="117"/>
      <c r="C96" s="116"/>
      <c r="D96" s="159"/>
      <c r="E96" s="159"/>
      <c r="F96" s="159"/>
      <c r="G96" s="159"/>
      <c r="H96" s="158"/>
      <c r="I96" s="158"/>
    </row>
    <row r="97" spans="1:9" x14ac:dyDescent="0.2">
      <c r="A97" s="117"/>
      <c r="B97" s="117"/>
      <c r="C97" s="116"/>
      <c r="D97" s="159"/>
      <c r="E97" s="159"/>
      <c r="F97" s="159"/>
      <c r="G97" s="159"/>
      <c r="H97" s="158"/>
      <c r="I97" s="158"/>
    </row>
    <row r="98" spans="1:9" x14ac:dyDescent="0.2">
      <c r="A98" s="50"/>
      <c r="B98" s="50" t="s">
        <v>133</v>
      </c>
      <c r="C98" s="138">
        <f>SUM(C94:C97)</f>
        <v>0</v>
      </c>
      <c r="D98" s="138">
        <f>SUM(D94:D97)</f>
        <v>0</v>
      </c>
      <c r="E98" s="138">
        <f>SUM(E94:E97)</f>
        <v>0</v>
      </c>
      <c r="F98" s="138">
        <f>SUM(F94:F97)</f>
        <v>0</v>
      </c>
      <c r="G98" s="138">
        <f>SUM(G94:G97)</f>
        <v>0</v>
      </c>
      <c r="H98" s="138"/>
      <c r="I98" s="138"/>
    </row>
    <row r="179" spans="1:8" x14ac:dyDescent="0.2">
      <c r="A179" s="11"/>
      <c r="B179" s="11"/>
      <c r="C179" s="12"/>
      <c r="D179" s="12"/>
      <c r="E179" s="12"/>
      <c r="F179" s="12"/>
      <c r="G179" s="12"/>
      <c r="H179" s="11"/>
    </row>
    <row r="180" spans="1:8" x14ac:dyDescent="0.2">
      <c r="A180" s="70"/>
      <c r="B180" s="71"/>
    </row>
    <row r="181" spans="1:8" x14ac:dyDescent="0.2">
      <c r="A181" s="70"/>
      <c r="B181" s="71"/>
    </row>
    <row r="182" spans="1:8" x14ac:dyDescent="0.2">
      <c r="A182" s="70"/>
      <c r="B182" s="71"/>
    </row>
    <row r="183" spans="1:8" x14ac:dyDescent="0.2">
      <c r="A183" s="70"/>
      <c r="B183" s="71"/>
    </row>
    <row r="184" spans="1:8" x14ac:dyDescent="0.2">
      <c r="A184" s="70"/>
      <c r="B184" s="71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63 C73 C83 C93" xr:uid="{00000000-0002-0000-0300-000000000000}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63 A73 A83 A93" xr:uid="{00000000-0002-0000-0300-000001000000}"/>
    <dataValidation allowBlank="1" showInputMessage="1" showErrorMessage="1" prompt="Corresponde al nombre o descripción de la cuenta de acuerdo al Plan de Cuentas emitido por el CONAC." sqref="B7 B20 B50 B63 B73 B83 B93 B30 B40" xr:uid="{00000000-0002-0000-0300-000002000000}"/>
    <dataValidation allowBlank="1" showInputMessage="1" showErrorMessage="1" prompt="Importe de la cuentas por cobrar con fecha de vencimiento de 1 a 90 días." sqref="D7 D20 D50 D63 D73 D83 D93 D30 D40" xr:uid="{00000000-0002-0000-0300-000003000000}"/>
    <dataValidation allowBlank="1" showInputMessage="1" showErrorMessage="1" prompt="Importe de la cuentas por cobrar con fecha de vencimiento de 91 a 180 días." sqref="E7 E20 E50 E63 E73 E83 E93 E30 E40" xr:uid="{00000000-0002-0000-0300-000004000000}"/>
    <dataValidation allowBlank="1" showInputMessage="1" showErrorMessage="1" prompt="Importe de la cuentas por cobrar con fecha de vencimiento de 181 a 365 días." sqref="F7 F20 F50 F63 F73 F83 F93 F30 F40" xr:uid="{00000000-0002-0000-0300-000005000000}"/>
    <dataValidation allowBlank="1" showInputMessage="1" showErrorMessage="1" prompt="Importe de la cuentas por cobrar con vencimiento mayor a 365 días." sqref="G7 G20 G50 G63 G73 G83 G93 G30 G40" xr:uid="{00000000-0002-0000-0300-000006000000}"/>
    <dataValidation allowBlank="1" showInputMessage="1" showErrorMessage="1" prompt="Informar sobre caraterísticas cualitativas de la cuenta, ejemplo: acciones implementadas para su recuperación, causas de la demora en su recuperación." sqref="H7 H20 H50 H63 H73 H83 H93 H30 H40" xr:uid="{00000000-0002-0000-0300-000007000000}"/>
    <dataValidation allowBlank="1" showInputMessage="1" showErrorMessage="1" prompt="Indicar si el deudor ya sobrepasó el plazo estipulado para pago, 90, 180 o 365 días." sqref="I7 I20 I50 I63 I73 I83 I93 I30 I40" xr:uid="{00000000-0002-0000-0300-000008000000}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161</v>
      </c>
      <c r="B5" s="19"/>
      <c r="C5" s="19"/>
      <c r="D5" s="19"/>
      <c r="E5" s="19"/>
      <c r="F5" s="16"/>
      <c r="G5" s="16"/>
      <c r="H5" s="84" t="s">
        <v>160</v>
      </c>
    </row>
    <row r="6" spans="1:17" x14ac:dyDescent="0.2">
      <c r="J6" s="350"/>
      <c r="K6" s="350"/>
      <c r="L6" s="350"/>
      <c r="M6" s="350"/>
      <c r="N6" s="350"/>
      <c r="O6" s="350"/>
      <c r="P6" s="350"/>
      <c r="Q6" s="350"/>
    </row>
    <row r="7" spans="1:17" x14ac:dyDescent="0.2">
      <c r="A7" s="3" t="s">
        <v>52</v>
      </c>
    </row>
    <row r="8" spans="1:17" ht="52.5" customHeight="1" x14ac:dyDescent="0.2">
      <c r="A8" s="351" t="s">
        <v>159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52" customFormat="1" ht="11.25" customHeight="1" x14ac:dyDescent="0.2">
      <c r="A5" s="155" t="s">
        <v>167</v>
      </c>
      <c r="B5" s="72"/>
      <c r="C5" s="177"/>
      <c r="D5" s="176" t="s">
        <v>164</v>
      </c>
    </row>
    <row r="6" spans="1:4" x14ac:dyDescent="0.2">
      <c r="A6" s="175"/>
      <c r="B6" s="175"/>
      <c r="C6" s="174"/>
      <c r="D6" s="173"/>
    </row>
    <row r="7" spans="1:4" ht="15" customHeight="1" x14ac:dyDescent="0.2">
      <c r="A7" s="122" t="s">
        <v>45</v>
      </c>
      <c r="B7" s="121" t="s">
        <v>46</v>
      </c>
      <c r="C7" s="119" t="s">
        <v>116</v>
      </c>
      <c r="D7" s="172" t="s">
        <v>163</v>
      </c>
    </row>
    <row r="8" spans="1:4" x14ac:dyDescent="0.2">
      <c r="A8" s="117" t="s">
        <v>394</v>
      </c>
      <c r="B8" s="158" t="s">
        <v>394</v>
      </c>
      <c r="C8" s="159"/>
      <c r="D8" s="158"/>
    </row>
    <row r="9" spans="1:4" x14ac:dyDescent="0.2">
      <c r="A9" s="117"/>
      <c r="B9" s="158"/>
      <c r="C9" s="159"/>
      <c r="D9" s="158"/>
    </row>
    <row r="10" spans="1:4" x14ac:dyDescent="0.2">
      <c r="A10" s="117"/>
      <c r="B10" s="158"/>
      <c r="C10" s="159"/>
      <c r="D10" s="158"/>
    </row>
    <row r="11" spans="1:4" x14ac:dyDescent="0.2">
      <c r="A11" s="117"/>
      <c r="B11" s="158"/>
      <c r="C11" s="159"/>
      <c r="D11" s="158"/>
    </row>
    <row r="12" spans="1:4" x14ac:dyDescent="0.2">
      <c r="A12" s="117"/>
      <c r="B12" s="158"/>
      <c r="C12" s="159"/>
      <c r="D12" s="158"/>
    </row>
    <row r="13" spans="1:4" x14ac:dyDescent="0.2">
      <c r="A13" s="117"/>
      <c r="B13" s="158"/>
      <c r="C13" s="159"/>
      <c r="D13" s="158"/>
    </row>
    <row r="14" spans="1:4" x14ac:dyDescent="0.2">
      <c r="A14" s="117"/>
      <c r="B14" s="158"/>
      <c r="C14" s="159"/>
      <c r="D14" s="158"/>
    </row>
    <row r="15" spans="1:4" x14ac:dyDescent="0.2">
      <c r="A15" s="117"/>
      <c r="B15" s="158"/>
      <c r="C15" s="159"/>
      <c r="D15" s="158"/>
    </row>
    <row r="16" spans="1:4" x14ac:dyDescent="0.2">
      <c r="A16" s="178"/>
      <c r="B16" s="178" t="s">
        <v>166</v>
      </c>
      <c r="C16" s="113">
        <f>SUM(C8:C15)</f>
        <v>0</v>
      </c>
      <c r="D16" s="171"/>
    </row>
    <row r="17" spans="1:4" x14ac:dyDescent="0.2">
      <c r="A17" s="48"/>
      <c r="B17" s="48"/>
      <c r="C17" s="125"/>
      <c r="D17" s="48"/>
    </row>
    <row r="18" spans="1:4" x14ac:dyDescent="0.2">
      <c r="A18" s="48"/>
      <c r="B18" s="48"/>
      <c r="C18" s="125"/>
      <c r="D18" s="48"/>
    </row>
    <row r="19" spans="1:4" s="152" customFormat="1" ht="11.25" customHeight="1" x14ac:dyDescent="0.2">
      <c r="A19" s="155" t="s">
        <v>165</v>
      </c>
      <c r="B19" s="48"/>
      <c r="C19" s="177"/>
      <c r="D19" s="176" t="s">
        <v>164</v>
      </c>
    </row>
    <row r="20" spans="1:4" x14ac:dyDescent="0.2">
      <c r="A20" s="175"/>
      <c r="B20" s="175"/>
      <c r="C20" s="174"/>
      <c r="D20" s="173"/>
    </row>
    <row r="21" spans="1:4" ht="15" customHeight="1" x14ac:dyDescent="0.2">
      <c r="A21" s="122" t="s">
        <v>45</v>
      </c>
      <c r="B21" s="121" t="s">
        <v>46</v>
      </c>
      <c r="C21" s="119" t="s">
        <v>116</v>
      </c>
      <c r="D21" s="172" t="s">
        <v>163</v>
      </c>
    </row>
    <row r="22" spans="1:4" x14ac:dyDescent="0.2">
      <c r="A22" s="131" t="s">
        <v>394</v>
      </c>
      <c r="B22" s="170" t="s">
        <v>394</v>
      </c>
      <c r="C22" s="159"/>
      <c r="D22" s="158"/>
    </row>
    <row r="23" spans="1:4" x14ac:dyDescent="0.2">
      <c r="A23" s="131"/>
      <c r="B23" s="170"/>
      <c r="C23" s="159"/>
      <c r="D23" s="158"/>
    </row>
    <row r="24" spans="1:4" x14ac:dyDescent="0.2">
      <c r="A24" s="131"/>
      <c r="B24" s="170"/>
      <c r="C24" s="159"/>
      <c r="D24" s="158"/>
    </row>
    <row r="25" spans="1:4" x14ac:dyDescent="0.2">
      <c r="A25" s="131"/>
      <c r="B25" s="170"/>
      <c r="C25" s="159"/>
      <c r="D25" s="158"/>
    </row>
    <row r="26" spans="1:4" x14ac:dyDescent="0.2">
      <c r="A26" s="147"/>
      <c r="B26" s="147" t="s">
        <v>162</v>
      </c>
      <c r="C26" s="127">
        <f>SUM(C22:C25)</f>
        <v>0</v>
      </c>
      <c r="D26" s="171"/>
    </row>
    <row r="28" spans="1:4" x14ac:dyDescent="0.2">
      <c r="B28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 xr:uid="{00000000-0002-0000-0500-000000000000}"/>
    <dataValidation allowBlank="1" showInputMessage="1" showErrorMessage="1" prompt="Saldo final de la Información Financiera Trimestral que se presentada (trimestral: 1er, 2do, 3ro. o 4to.)." sqref="C7" xr:uid="{00000000-0002-0000-0500-000001000000}"/>
    <dataValidation allowBlank="1" showInputMessage="1" showErrorMessage="1" prompt="Corresponde al número de la cuenta de acuerdo al Plan de Cuentas emitido por el CONAC (DOF 23/12/2015)." sqref="A7 A21" xr:uid="{00000000-0002-0000-0500-000002000000}"/>
    <dataValidation allowBlank="1" showInputMessage="1" showErrorMessage="1" prompt="Método de valuación aplicados." sqref="D21" xr:uid="{00000000-0002-0000-0500-000003000000}"/>
    <dataValidation allowBlank="1" showInputMessage="1" showErrorMessage="1" prompt="Corresponde al nombre o descripción de la cuenta de acuerdo al Plan de Cuentas emitido por el CONAC." sqref="B7 B21" xr:uid="{00000000-0002-0000-0500-000004000000}"/>
    <dataValidation allowBlank="1" showInputMessage="1" showErrorMessage="1" prompt="Sistema de costeo y método de valuación aplicados a los inventarios (UEPS, PROMEDIO, etc.)" sqref="D7" xr:uid="{00000000-0002-0000-0500-000005000000}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2" customFormat="1" ht="11.25" customHeight="1" x14ac:dyDescent="0.25">
      <c r="A1" s="13" t="s">
        <v>43</v>
      </c>
      <c r="B1" s="13"/>
      <c r="C1" s="184"/>
      <c r="D1" s="13"/>
      <c r="E1" s="13"/>
      <c r="F1" s="13"/>
      <c r="G1" s="185"/>
    </row>
    <row r="2" spans="1:7" s="152" customFormat="1" ht="11.25" customHeight="1" x14ac:dyDescent="0.25">
      <c r="A2" s="13" t="s">
        <v>100</v>
      </c>
      <c r="B2" s="13"/>
      <c r="C2" s="184"/>
      <c r="D2" s="13"/>
      <c r="E2" s="13"/>
      <c r="F2" s="13"/>
      <c r="G2" s="13"/>
    </row>
    <row r="5" spans="1:7" ht="11.25" customHeight="1" x14ac:dyDescent="0.2">
      <c r="A5" s="111" t="s">
        <v>173</v>
      </c>
      <c r="B5" s="111"/>
      <c r="G5" s="84" t="s">
        <v>172</v>
      </c>
    </row>
    <row r="6" spans="1:7" x14ac:dyDescent="0.2">
      <c r="A6" s="182"/>
      <c r="B6" s="182"/>
      <c r="C6" s="183"/>
      <c r="D6" s="182"/>
      <c r="E6" s="182"/>
      <c r="F6" s="182"/>
      <c r="G6" s="182"/>
    </row>
    <row r="7" spans="1:7" ht="15" customHeight="1" x14ac:dyDescent="0.2">
      <c r="A7" s="122" t="s">
        <v>45</v>
      </c>
      <c r="B7" s="121" t="s">
        <v>46</v>
      </c>
      <c r="C7" s="119" t="s">
        <v>116</v>
      </c>
      <c r="D7" s="120" t="s">
        <v>115</v>
      </c>
      <c r="E7" s="120" t="s">
        <v>171</v>
      </c>
      <c r="F7" s="121" t="s">
        <v>170</v>
      </c>
      <c r="G7" s="121" t="s">
        <v>169</v>
      </c>
    </row>
    <row r="8" spans="1:7" x14ac:dyDescent="0.2">
      <c r="A8" s="179">
        <v>121347541</v>
      </c>
      <c r="B8" s="179" t="s">
        <v>409</v>
      </c>
      <c r="C8" s="116">
        <v>22542595.82</v>
      </c>
      <c r="D8" s="181"/>
      <c r="E8" s="180"/>
      <c r="F8" s="179"/>
      <c r="G8" s="179"/>
    </row>
    <row r="9" spans="1:7" x14ac:dyDescent="0.2">
      <c r="A9" s="179"/>
      <c r="B9" s="179"/>
      <c r="C9" s="116"/>
      <c r="D9" s="180"/>
      <c r="E9" s="180"/>
      <c r="F9" s="179"/>
      <c r="G9" s="179"/>
    </row>
    <row r="10" spans="1:7" x14ac:dyDescent="0.2">
      <c r="A10" s="179"/>
      <c r="B10" s="179"/>
      <c r="C10" s="116"/>
      <c r="D10" s="180"/>
      <c r="E10" s="180"/>
      <c r="F10" s="179"/>
      <c r="G10" s="179"/>
    </row>
    <row r="11" spans="1:7" x14ac:dyDescent="0.2">
      <c r="A11" s="179"/>
      <c r="B11" s="179"/>
      <c r="C11" s="116"/>
      <c r="D11" s="180"/>
      <c r="E11" s="180"/>
      <c r="F11" s="179"/>
      <c r="G11" s="179"/>
    </row>
    <row r="12" spans="1:7" x14ac:dyDescent="0.2">
      <c r="A12" s="179"/>
      <c r="B12" s="179"/>
      <c r="C12" s="116"/>
      <c r="D12" s="180"/>
      <c r="E12" s="180"/>
      <c r="F12" s="179"/>
      <c r="G12" s="179"/>
    </row>
    <row r="13" spans="1:7" x14ac:dyDescent="0.2">
      <c r="A13" s="179"/>
      <c r="B13" s="179"/>
      <c r="C13" s="116"/>
      <c r="D13" s="180"/>
      <c r="E13" s="180"/>
      <c r="F13" s="179"/>
      <c r="G13" s="179"/>
    </row>
    <row r="14" spans="1:7" x14ac:dyDescent="0.2">
      <c r="A14" s="179"/>
      <c r="B14" s="179"/>
      <c r="C14" s="116"/>
      <c r="D14" s="180"/>
      <c r="E14" s="180"/>
      <c r="F14" s="179"/>
      <c r="G14" s="179"/>
    </row>
    <row r="15" spans="1:7" x14ac:dyDescent="0.2">
      <c r="A15" s="179"/>
      <c r="B15" s="179"/>
      <c r="C15" s="116"/>
      <c r="D15" s="180"/>
      <c r="E15" s="180"/>
      <c r="F15" s="179"/>
      <c r="G15" s="179"/>
    </row>
    <row r="16" spans="1:7" x14ac:dyDescent="0.2">
      <c r="A16" s="50"/>
      <c r="B16" s="50" t="s">
        <v>168</v>
      </c>
      <c r="C16" s="138">
        <f>SUM(C8:C15)</f>
        <v>22542595.82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 xr:uid="{00000000-0002-0000-0600-000000000000}"/>
    <dataValidation allowBlank="1" showInputMessage="1" showErrorMessage="1" prompt="Corresponde al número de la cuenta de acuerdo al Plan de Cuentas emitido por el CONAC (DOF 23/12/2015)." sqref="A7" xr:uid="{00000000-0002-0000-0600-000001000000}"/>
    <dataValidation allowBlank="1" showInputMessage="1" showErrorMessage="1" prompt="Tipo de fideicomiso(s) que tiene la entidad derivado de los recursos asignados (Art. 32 LGCG.). Puede ser de: Administración, Inversión." sqref="D7" xr:uid="{00000000-0002-0000-0600-000002000000}"/>
    <dataValidation allowBlank="1" showInputMessage="1" showErrorMessage="1" prompt="Corresponde al nombre o descripción de la cuenta de acuerdo al Plan de Cuentas emitido por el CONAC." sqref="B7" xr:uid="{00000000-0002-0000-0600-000003000000}"/>
    <dataValidation allowBlank="1" showInputMessage="1" showErrorMessage="1" prompt="Caracterisiticas relevantes que tengan impacto financiero o situación de riesgo. Ejemplo: Becas a fondo perdido." sqref="E7" xr:uid="{00000000-0002-0000-0600-000004000000}"/>
    <dataValidation allowBlank="1" showInputMessage="1" showErrorMessage="1" prompt="Nombre con el que se identifica el fideicomiso." sqref="F7" xr:uid="{00000000-0002-0000-0600-000005000000}"/>
    <dataValidation allowBlank="1" showInputMessage="1" showErrorMessage="1" prompt="Razón de existencia/fin del fideicomiso." sqref="G7" xr:uid="{00000000-0002-0000-0600-000006000000}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x14ac:dyDescent="0.2">
      <c r="A1" s="3" t="s">
        <v>43</v>
      </c>
      <c r="B1" s="3"/>
      <c r="C1" s="143"/>
      <c r="D1" s="3"/>
      <c r="E1" s="5"/>
    </row>
    <row r="2" spans="1:5" x14ac:dyDescent="0.2">
      <c r="A2" s="3" t="s">
        <v>100</v>
      </c>
      <c r="B2" s="3"/>
      <c r="C2" s="143"/>
      <c r="D2" s="3"/>
      <c r="E2" s="3"/>
    </row>
    <row r="5" spans="1:5" ht="11.25" customHeight="1" x14ac:dyDescent="0.2">
      <c r="A5" s="111" t="s">
        <v>177</v>
      </c>
      <c r="B5" s="111"/>
      <c r="E5" s="84" t="s">
        <v>176</v>
      </c>
    </row>
    <row r="6" spans="1:5" x14ac:dyDescent="0.2">
      <c r="A6" s="182"/>
      <c r="B6" s="182"/>
      <c r="C6" s="183"/>
      <c r="D6" s="182"/>
      <c r="E6" s="182"/>
    </row>
    <row r="7" spans="1:5" ht="15" customHeight="1" x14ac:dyDescent="0.2">
      <c r="A7" s="122" t="s">
        <v>45</v>
      </c>
      <c r="B7" s="121" t="s">
        <v>46</v>
      </c>
      <c r="C7" s="119" t="s">
        <v>116</v>
      </c>
      <c r="D7" s="120" t="s">
        <v>115</v>
      </c>
      <c r="E7" s="121" t="s">
        <v>175</v>
      </c>
    </row>
    <row r="8" spans="1:5" ht="11.25" customHeight="1" x14ac:dyDescent="0.2">
      <c r="A8" s="181" t="s">
        <v>394</v>
      </c>
      <c r="B8" s="181" t="s">
        <v>394</v>
      </c>
      <c r="C8" s="148"/>
      <c r="D8" s="181"/>
      <c r="E8" s="181"/>
    </row>
    <row r="9" spans="1:5" ht="11.25" customHeight="1" x14ac:dyDescent="0.2">
      <c r="A9" s="181"/>
      <c r="B9" s="181"/>
      <c r="C9" s="148"/>
      <c r="D9" s="181"/>
      <c r="E9" s="181"/>
    </row>
    <row r="10" spans="1:5" ht="11.25" customHeight="1" x14ac:dyDescent="0.2">
      <c r="A10" s="181"/>
      <c r="B10" s="181"/>
      <c r="C10" s="148"/>
      <c r="D10" s="181"/>
      <c r="E10" s="181"/>
    </row>
    <row r="11" spans="1:5" ht="11.25" customHeight="1" x14ac:dyDescent="0.2">
      <c r="A11" s="181"/>
      <c r="B11" s="181"/>
      <c r="C11" s="148"/>
      <c r="D11" s="181"/>
      <c r="E11" s="181"/>
    </row>
    <row r="12" spans="1:5" ht="11.25" customHeight="1" x14ac:dyDescent="0.2">
      <c r="A12" s="181"/>
      <c r="B12" s="181"/>
      <c r="C12" s="148"/>
      <c r="D12" s="181"/>
      <c r="E12" s="181"/>
    </row>
    <row r="13" spans="1:5" ht="11.25" customHeight="1" x14ac:dyDescent="0.2">
      <c r="A13" s="181"/>
      <c r="B13" s="181"/>
      <c r="C13" s="148"/>
      <c r="D13" s="181"/>
      <c r="E13" s="181"/>
    </row>
    <row r="14" spans="1:5" ht="11.25" customHeight="1" x14ac:dyDescent="0.2">
      <c r="A14" s="181"/>
      <c r="B14" s="181"/>
      <c r="C14" s="148"/>
      <c r="D14" s="181"/>
      <c r="E14" s="181"/>
    </row>
    <row r="15" spans="1:5" x14ac:dyDescent="0.2">
      <c r="A15" s="181"/>
      <c r="B15" s="181"/>
      <c r="C15" s="148"/>
      <c r="D15" s="181"/>
      <c r="E15" s="181"/>
    </row>
    <row r="16" spans="1:5" x14ac:dyDescent="0.2">
      <c r="A16" s="147"/>
      <c r="B16" s="147" t="s">
        <v>174</v>
      </c>
      <c r="C16" s="146">
        <f>SUM(C8:C15)</f>
        <v>0</v>
      </c>
      <c r="D16" s="147"/>
      <c r="E16" s="147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0700-000000000000}"/>
    <dataValidation allowBlank="1" showInputMessage="1" showErrorMessage="1" prompt="Corresponde al número de la cuenta de acuerdo al Plan de Cuentas emitido por el CONAC (DOF 23/12/2015)." sqref="A7" xr:uid="{00000000-0002-0000-0700-000001000000}"/>
    <dataValidation allowBlank="1" showInputMessage="1" showErrorMessage="1" prompt="Tipo de Participaciones y Aportaciones de capital que tiene la entidad. Ejemplo: ordinarias, preferentes, serie A, B, C." sqref="D7" xr:uid="{00000000-0002-0000-0700-000002000000}"/>
    <dataValidation allowBlank="1" showInputMessage="1" showErrorMessage="1" prompt="Corresponde al nombre o descripción de la cuenta de acuerdo al Plan de Cuentas emitido por el CONAC." sqref="B7" xr:uid="{00000000-0002-0000-0700-000003000000}"/>
    <dataValidation allowBlank="1" showInputMessage="1" showErrorMessage="1" prompt="Especificar el nombre de la Empresa u Organismo Público Descentralizado al que se realizó la aportación. (organismo público descentralizados)." sqref="E7" xr:uid="{00000000-0002-0000-0700-000004000000}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topLeftCell="A10" zoomScaleNormal="100" zoomScaleSheetLayoutView="100" workbookViewId="0">
      <selection activeCell="A66" sqref="A66:J6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 x14ac:dyDescent="0.2">
      <c r="A1" s="3" t="s">
        <v>43</v>
      </c>
      <c r="B1" s="3"/>
      <c r="C1" s="143"/>
      <c r="D1" s="143"/>
      <c r="E1" s="143"/>
      <c r="F1" s="5"/>
    </row>
    <row r="2" spans="1:6" x14ac:dyDescent="0.2">
      <c r="A2" s="3" t="s">
        <v>100</v>
      </c>
      <c r="B2" s="3"/>
      <c r="C2" s="143"/>
      <c r="D2" s="143"/>
      <c r="E2" s="143"/>
      <c r="F2" s="135"/>
    </row>
    <row r="3" spans="1:6" x14ac:dyDescent="0.2">
      <c r="F3" s="135"/>
    </row>
    <row r="4" spans="1:6" x14ac:dyDescent="0.2">
      <c r="F4" s="135"/>
    </row>
    <row r="5" spans="1:6" ht="11.25" customHeight="1" x14ac:dyDescent="0.2">
      <c r="A5" s="111" t="s">
        <v>193</v>
      </c>
      <c r="B5" s="111"/>
      <c r="C5" s="188"/>
      <c r="D5" s="188"/>
      <c r="E5" s="188"/>
      <c r="F5" s="164" t="s">
        <v>182</v>
      </c>
    </row>
    <row r="6" spans="1:6" x14ac:dyDescent="0.2">
      <c r="A6" s="191"/>
      <c r="B6" s="191"/>
      <c r="C6" s="188"/>
      <c r="D6" s="190"/>
      <c r="E6" s="190"/>
      <c r="F6" s="189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181</v>
      </c>
    </row>
    <row r="8" spans="1:6" x14ac:dyDescent="0.2">
      <c r="A8" s="117" t="s">
        <v>410</v>
      </c>
      <c r="B8" s="117" t="s">
        <v>411</v>
      </c>
      <c r="C8" s="116">
        <v>313860.61</v>
      </c>
      <c r="D8" s="116">
        <v>313860.61</v>
      </c>
      <c r="E8" s="116">
        <v>0</v>
      </c>
      <c r="F8" s="116"/>
    </row>
    <row r="9" spans="1:6" x14ac:dyDescent="0.2">
      <c r="A9" s="117" t="s">
        <v>412</v>
      </c>
      <c r="B9" s="117" t="s">
        <v>413</v>
      </c>
      <c r="C9" s="116">
        <v>1090955.8</v>
      </c>
      <c r="D9" s="116">
        <v>1090955.8</v>
      </c>
      <c r="E9" s="116">
        <v>0</v>
      </c>
      <c r="F9" s="116"/>
    </row>
    <row r="10" spans="1:6" x14ac:dyDescent="0.2">
      <c r="A10" s="117" t="s">
        <v>414</v>
      </c>
      <c r="B10" s="117" t="s">
        <v>411</v>
      </c>
      <c r="C10" s="116">
        <v>12677085.33</v>
      </c>
      <c r="D10" s="116">
        <v>15201711.529999999</v>
      </c>
      <c r="E10" s="116">
        <v>2524626.2000000002</v>
      </c>
      <c r="F10" s="116"/>
    </row>
    <row r="11" spans="1:6" x14ac:dyDescent="0.2">
      <c r="A11" s="117"/>
      <c r="B11" s="117"/>
      <c r="C11" s="116"/>
      <c r="D11" s="116"/>
      <c r="E11" s="116"/>
      <c r="F11" s="116"/>
    </row>
    <row r="12" spans="1:6" x14ac:dyDescent="0.2">
      <c r="A12" s="117"/>
      <c r="B12" s="117"/>
      <c r="C12" s="116"/>
      <c r="D12" s="116"/>
      <c r="E12" s="116"/>
      <c r="F12" s="116"/>
    </row>
    <row r="13" spans="1:6" x14ac:dyDescent="0.2">
      <c r="A13" s="117"/>
      <c r="B13" s="117"/>
      <c r="C13" s="116"/>
      <c r="D13" s="116"/>
      <c r="E13" s="116"/>
      <c r="F13" s="116"/>
    </row>
    <row r="14" spans="1:6" x14ac:dyDescent="0.2">
      <c r="A14" s="117"/>
      <c r="B14" s="117"/>
      <c r="C14" s="116"/>
      <c r="D14" s="116"/>
      <c r="E14" s="116"/>
      <c r="F14" s="116"/>
    </row>
    <row r="15" spans="1:6" x14ac:dyDescent="0.2">
      <c r="A15" s="117"/>
      <c r="B15" s="117"/>
      <c r="C15" s="116"/>
      <c r="D15" s="116"/>
      <c r="E15" s="116"/>
      <c r="F15" s="116"/>
    </row>
    <row r="16" spans="1:6" x14ac:dyDescent="0.2">
      <c r="A16" s="50"/>
      <c r="B16" s="50" t="s">
        <v>192</v>
      </c>
      <c r="C16" s="138">
        <f>SUM(C8:C15)</f>
        <v>14081901.74</v>
      </c>
      <c r="D16" s="138">
        <f>SUM(D8:D15)</f>
        <v>16606527.939999999</v>
      </c>
      <c r="E16" s="138">
        <f>SUM(E8:E15)</f>
        <v>2524626.2000000002</v>
      </c>
      <c r="F16" s="138"/>
    </row>
    <row r="17" spans="1:6" x14ac:dyDescent="0.2">
      <c r="A17" s="48"/>
      <c r="B17" s="48"/>
      <c r="C17" s="125"/>
      <c r="D17" s="125"/>
      <c r="E17" s="125"/>
      <c r="F17" s="48"/>
    </row>
    <row r="18" spans="1:6" x14ac:dyDescent="0.2">
      <c r="A18" s="48"/>
      <c r="B18" s="48"/>
      <c r="C18" s="125"/>
      <c r="D18" s="125"/>
      <c r="E18" s="125"/>
      <c r="F18" s="48"/>
    </row>
    <row r="19" spans="1:6" ht="11.25" customHeight="1" x14ac:dyDescent="0.2">
      <c r="A19" s="111" t="s">
        <v>191</v>
      </c>
      <c r="B19" s="48"/>
      <c r="C19" s="188"/>
      <c r="D19" s="188"/>
      <c r="E19" s="188"/>
      <c r="F19" s="164" t="s">
        <v>182</v>
      </c>
    </row>
    <row r="20" spans="1:6" ht="12.75" customHeight="1" x14ac:dyDescent="0.2">
      <c r="A20" s="175"/>
      <c r="B20" s="175"/>
      <c r="C20" s="123"/>
    </row>
    <row r="21" spans="1:6" ht="15" customHeight="1" x14ac:dyDescent="0.2">
      <c r="A21" s="122" t="s">
        <v>45</v>
      </c>
      <c r="B21" s="121" t="s">
        <v>46</v>
      </c>
      <c r="C21" s="187" t="s">
        <v>47</v>
      </c>
      <c r="D21" s="187" t="s">
        <v>48</v>
      </c>
      <c r="E21" s="187" t="s">
        <v>49</v>
      </c>
      <c r="F21" s="186" t="s">
        <v>181</v>
      </c>
    </row>
    <row r="22" spans="1:6" x14ac:dyDescent="0.2">
      <c r="A22" s="117" t="s">
        <v>415</v>
      </c>
      <c r="B22" s="158" t="s">
        <v>416</v>
      </c>
      <c r="C22" s="159">
        <v>342236.84</v>
      </c>
      <c r="D22" s="159">
        <v>382188.25</v>
      </c>
      <c r="E22" s="159">
        <v>39951.410000000003</v>
      </c>
      <c r="F22" s="158"/>
    </row>
    <row r="23" spans="1:6" x14ac:dyDescent="0.2">
      <c r="A23" s="117" t="s">
        <v>417</v>
      </c>
      <c r="B23" s="158" t="s">
        <v>418</v>
      </c>
      <c r="C23" s="159">
        <v>29635.08</v>
      </c>
      <c r="D23" s="159">
        <v>29635.08</v>
      </c>
      <c r="E23" s="159">
        <v>0</v>
      </c>
      <c r="F23" s="158"/>
    </row>
    <row r="24" spans="1:6" x14ac:dyDescent="0.2">
      <c r="A24" s="117" t="s">
        <v>419</v>
      </c>
      <c r="B24" s="158" t="s">
        <v>420</v>
      </c>
      <c r="C24" s="159">
        <v>211273</v>
      </c>
      <c r="D24" s="159">
        <v>228673</v>
      </c>
      <c r="E24" s="159">
        <v>17400</v>
      </c>
      <c r="F24" s="158"/>
    </row>
    <row r="25" spans="1:6" x14ac:dyDescent="0.2">
      <c r="A25" s="117" t="s">
        <v>421</v>
      </c>
      <c r="B25" s="158" t="s">
        <v>422</v>
      </c>
      <c r="C25" s="159">
        <v>3480</v>
      </c>
      <c r="D25" s="159">
        <v>3480</v>
      </c>
      <c r="E25" s="159">
        <v>0</v>
      </c>
      <c r="F25" s="158"/>
    </row>
    <row r="26" spans="1:6" x14ac:dyDescent="0.2">
      <c r="A26" s="117" t="s">
        <v>423</v>
      </c>
      <c r="B26" s="158" t="s">
        <v>424</v>
      </c>
      <c r="C26" s="159">
        <v>21983</v>
      </c>
      <c r="D26" s="159">
        <v>21983</v>
      </c>
      <c r="E26" s="159">
        <v>0</v>
      </c>
      <c r="F26" s="158"/>
    </row>
    <row r="27" spans="1:6" x14ac:dyDescent="0.2">
      <c r="A27" s="117" t="s">
        <v>425</v>
      </c>
      <c r="B27" s="158" t="s">
        <v>426</v>
      </c>
      <c r="C27" s="159">
        <v>663000.02</v>
      </c>
      <c r="D27" s="159">
        <v>663000.02</v>
      </c>
      <c r="E27" s="159">
        <v>0</v>
      </c>
      <c r="F27" s="158"/>
    </row>
    <row r="28" spans="1:6" x14ac:dyDescent="0.2">
      <c r="A28" s="117" t="s">
        <v>427</v>
      </c>
      <c r="B28" s="158" t="s">
        <v>428</v>
      </c>
      <c r="C28" s="159">
        <v>34438</v>
      </c>
      <c r="D28" s="159">
        <v>34438</v>
      </c>
      <c r="E28" s="159">
        <v>0</v>
      </c>
      <c r="F28" s="158"/>
    </row>
    <row r="29" spans="1:6" x14ac:dyDescent="0.2">
      <c r="A29" s="117" t="s">
        <v>429</v>
      </c>
      <c r="B29" s="158" t="s">
        <v>430</v>
      </c>
      <c r="C29" s="159">
        <v>12760</v>
      </c>
      <c r="D29" s="159">
        <v>12760</v>
      </c>
      <c r="E29" s="159">
        <v>0</v>
      </c>
      <c r="F29" s="158"/>
    </row>
    <row r="30" spans="1:6" x14ac:dyDescent="0.2">
      <c r="A30" s="117" t="s">
        <v>431</v>
      </c>
      <c r="B30" s="158" t="s">
        <v>432</v>
      </c>
      <c r="C30" s="159">
        <v>15224</v>
      </c>
      <c r="D30" s="159">
        <v>15224</v>
      </c>
      <c r="E30" s="159">
        <v>0</v>
      </c>
      <c r="F30" s="158"/>
    </row>
    <row r="31" spans="1:6" x14ac:dyDescent="0.2">
      <c r="A31" s="117"/>
      <c r="B31" s="158"/>
      <c r="C31" s="159"/>
      <c r="D31" s="159"/>
      <c r="E31" s="159"/>
      <c r="F31" s="158"/>
    </row>
    <row r="32" spans="1:6" x14ac:dyDescent="0.2">
      <c r="A32" s="50"/>
      <c r="B32" s="50" t="s">
        <v>190</v>
      </c>
      <c r="C32" s="138">
        <f>SUM(C22:C31)</f>
        <v>1334029.94</v>
      </c>
      <c r="D32" s="138">
        <f>SUM(D22:D31)</f>
        <v>1391381.35</v>
      </c>
      <c r="E32" s="138">
        <f>SUM(E22:E31)</f>
        <v>57351.41</v>
      </c>
      <c r="F32" s="138"/>
    </row>
    <row r="33" spans="1:8" s="7" customFormat="1" x14ac:dyDescent="0.2">
      <c r="A33" s="47"/>
      <c r="B33" s="47"/>
      <c r="C33" s="10"/>
      <c r="D33" s="10"/>
      <c r="E33" s="10"/>
      <c r="F33" s="10"/>
    </row>
    <row r="34" spans="1:8" s="7" customFormat="1" x14ac:dyDescent="0.2">
      <c r="A34" s="47"/>
      <c r="B34" s="47"/>
      <c r="C34" s="10"/>
      <c r="D34" s="10"/>
      <c r="E34" s="10"/>
      <c r="F34" s="10"/>
    </row>
    <row r="35" spans="1:8" s="7" customFormat="1" ht="11.25" customHeight="1" x14ac:dyDescent="0.2">
      <c r="A35" s="111" t="s">
        <v>189</v>
      </c>
      <c r="B35" s="111"/>
      <c r="C35" s="188"/>
      <c r="D35" s="188"/>
      <c r="E35" s="188"/>
      <c r="G35" s="164" t="s">
        <v>182</v>
      </c>
    </row>
    <row r="36" spans="1:8" s="7" customFormat="1" x14ac:dyDescent="0.2">
      <c r="A36" s="175"/>
      <c r="B36" s="175"/>
      <c r="C36" s="123"/>
      <c r="D36" s="6"/>
      <c r="E36" s="6"/>
      <c r="F36" s="72"/>
    </row>
    <row r="37" spans="1:8" s="7" customFormat="1" ht="27.95" customHeight="1" x14ac:dyDescent="0.2">
      <c r="A37" s="122" t="s">
        <v>45</v>
      </c>
      <c r="B37" s="121" t="s">
        <v>46</v>
      </c>
      <c r="C37" s="187" t="s">
        <v>47</v>
      </c>
      <c r="D37" s="187" t="s">
        <v>48</v>
      </c>
      <c r="E37" s="187" t="s">
        <v>49</v>
      </c>
      <c r="F37" s="186" t="s">
        <v>181</v>
      </c>
      <c r="G37" s="186" t="s">
        <v>180</v>
      </c>
      <c r="H37" s="186" t="s">
        <v>179</v>
      </c>
    </row>
    <row r="38" spans="1:8" s="7" customFormat="1" x14ac:dyDescent="0.2">
      <c r="A38" s="117" t="s">
        <v>394</v>
      </c>
      <c r="B38" s="158" t="s">
        <v>394</v>
      </c>
      <c r="C38" s="116"/>
      <c r="D38" s="159"/>
      <c r="E38" s="159"/>
      <c r="F38" s="158"/>
      <c r="G38" s="158"/>
      <c r="H38" s="158"/>
    </row>
    <row r="39" spans="1:8" s="7" customFormat="1" x14ac:dyDescent="0.2">
      <c r="A39" s="117"/>
      <c r="B39" s="158"/>
      <c r="C39" s="116"/>
      <c r="D39" s="159"/>
      <c r="E39" s="159"/>
      <c r="F39" s="158"/>
      <c r="G39" s="158"/>
      <c r="H39" s="158"/>
    </row>
    <row r="40" spans="1:8" s="7" customFormat="1" x14ac:dyDescent="0.2">
      <c r="A40" s="117"/>
      <c r="B40" s="158"/>
      <c r="C40" s="116"/>
      <c r="D40" s="159"/>
      <c r="E40" s="159"/>
      <c r="F40" s="158"/>
      <c r="G40" s="158"/>
      <c r="H40" s="158"/>
    </row>
    <row r="41" spans="1:8" s="7" customFormat="1" x14ac:dyDescent="0.2">
      <c r="A41" s="117"/>
      <c r="B41" s="158"/>
      <c r="C41" s="116"/>
      <c r="D41" s="159"/>
      <c r="E41" s="159"/>
      <c r="F41" s="158"/>
      <c r="G41" s="158"/>
      <c r="H41" s="158"/>
    </row>
    <row r="42" spans="1:8" s="7" customFormat="1" x14ac:dyDescent="0.2">
      <c r="A42" s="50"/>
      <c r="B42" s="50" t="s">
        <v>188</v>
      </c>
      <c r="C42" s="138">
        <f>SUM(C38:C41)</f>
        <v>0</v>
      </c>
      <c r="D42" s="138">
        <f>SUM(D38:D41)</f>
        <v>0</v>
      </c>
      <c r="E42" s="138">
        <f>SUM(E38:E41)</f>
        <v>0</v>
      </c>
      <c r="F42" s="138"/>
      <c r="G42" s="138"/>
      <c r="H42" s="138"/>
    </row>
    <row r="43" spans="1:8" s="7" customFormat="1" x14ac:dyDescent="0.2">
      <c r="A43" s="14"/>
      <c r="B43" s="14"/>
      <c r="C43" s="15"/>
      <c r="D43" s="15"/>
      <c r="E43" s="15"/>
      <c r="F43" s="10"/>
    </row>
    <row r="45" spans="1:8" x14ac:dyDescent="0.2">
      <c r="A45" s="111" t="s">
        <v>187</v>
      </c>
      <c r="B45" s="111"/>
      <c r="C45" s="188"/>
      <c r="D45" s="188"/>
      <c r="E45" s="188"/>
      <c r="G45" s="164" t="s">
        <v>182</v>
      </c>
    </row>
    <row r="46" spans="1:8" x14ac:dyDescent="0.2">
      <c r="A46" s="175"/>
      <c r="B46" s="175"/>
      <c r="C46" s="123"/>
      <c r="H46" s="6"/>
    </row>
    <row r="47" spans="1:8" ht="27.95" customHeight="1" x14ac:dyDescent="0.2">
      <c r="A47" s="122" t="s">
        <v>45</v>
      </c>
      <c r="B47" s="121" t="s">
        <v>46</v>
      </c>
      <c r="C47" s="187" t="s">
        <v>47</v>
      </c>
      <c r="D47" s="187" t="s">
        <v>48</v>
      </c>
      <c r="E47" s="187" t="s">
        <v>49</v>
      </c>
      <c r="F47" s="186" t="s">
        <v>181</v>
      </c>
      <c r="G47" s="186" t="s">
        <v>180</v>
      </c>
      <c r="H47" s="186" t="s">
        <v>179</v>
      </c>
    </row>
    <row r="48" spans="1:8" x14ac:dyDescent="0.2">
      <c r="A48" s="117" t="s">
        <v>394</v>
      </c>
      <c r="B48" s="158" t="s">
        <v>394</v>
      </c>
      <c r="C48" s="116"/>
      <c r="D48" s="159"/>
      <c r="E48" s="159"/>
      <c r="F48" s="158"/>
      <c r="G48" s="158"/>
      <c r="H48" s="158"/>
    </row>
    <row r="49" spans="1:8" x14ac:dyDescent="0.2">
      <c r="A49" s="117"/>
      <c r="B49" s="158"/>
      <c r="C49" s="116"/>
      <c r="D49" s="159"/>
      <c r="E49" s="159"/>
      <c r="F49" s="158"/>
      <c r="G49" s="158"/>
      <c r="H49" s="158"/>
    </row>
    <row r="50" spans="1:8" x14ac:dyDescent="0.2">
      <c r="A50" s="117"/>
      <c r="B50" s="158"/>
      <c r="C50" s="116"/>
      <c r="D50" s="159"/>
      <c r="E50" s="159"/>
      <c r="F50" s="158"/>
      <c r="G50" s="158"/>
      <c r="H50" s="158"/>
    </row>
    <row r="51" spans="1:8" x14ac:dyDescent="0.2">
      <c r="A51" s="117"/>
      <c r="B51" s="158"/>
      <c r="C51" s="116"/>
      <c r="D51" s="159"/>
      <c r="E51" s="159"/>
      <c r="F51" s="158"/>
      <c r="G51" s="158"/>
      <c r="H51" s="158"/>
    </row>
    <row r="52" spans="1:8" x14ac:dyDescent="0.2">
      <c r="A52" s="50"/>
      <c r="B52" s="50" t="s">
        <v>186</v>
      </c>
      <c r="C52" s="138">
        <f>SUM(C48:C51)</f>
        <v>0</v>
      </c>
      <c r="D52" s="138">
        <f>SUM(D48:D51)</f>
        <v>0</v>
      </c>
      <c r="E52" s="138">
        <f>SUM(E48:E51)</f>
        <v>0</v>
      </c>
      <c r="F52" s="138"/>
      <c r="G52" s="138"/>
      <c r="H52" s="138"/>
    </row>
    <row r="55" spans="1:8" x14ac:dyDescent="0.2">
      <c r="A55" s="111" t="s">
        <v>185</v>
      </c>
      <c r="B55" s="111"/>
      <c r="C55" s="188"/>
      <c r="D55" s="188"/>
      <c r="E55" s="188"/>
      <c r="G55" s="164" t="s">
        <v>182</v>
      </c>
    </row>
    <row r="56" spans="1:8" x14ac:dyDescent="0.2">
      <c r="A56" s="175"/>
      <c r="B56" s="175"/>
      <c r="C56" s="123"/>
    </row>
    <row r="57" spans="1:8" ht="27.95" customHeight="1" x14ac:dyDescent="0.2">
      <c r="A57" s="122" t="s">
        <v>45</v>
      </c>
      <c r="B57" s="121" t="s">
        <v>46</v>
      </c>
      <c r="C57" s="187" t="s">
        <v>47</v>
      </c>
      <c r="D57" s="187" t="s">
        <v>48</v>
      </c>
      <c r="E57" s="187" t="s">
        <v>49</v>
      </c>
      <c r="F57" s="186" t="s">
        <v>181</v>
      </c>
      <c r="G57" s="186" t="s">
        <v>180</v>
      </c>
      <c r="H57" s="186" t="s">
        <v>179</v>
      </c>
    </row>
    <row r="58" spans="1:8" x14ac:dyDescent="0.2">
      <c r="A58" s="117" t="s">
        <v>433</v>
      </c>
      <c r="B58" s="158" t="s">
        <v>416</v>
      </c>
      <c r="C58" s="116">
        <v>-69840.38</v>
      </c>
      <c r="D58" s="159">
        <v>-69840.38</v>
      </c>
      <c r="E58" s="159">
        <v>0</v>
      </c>
      <c r="F58" s="158"/>
      <c r="G58" s="158"/>
      <c r="H58" s="158"/>
    </row>
    <row r="59" spans="1:8" x14ac:dyDescent="0.2">
      <c r="A59" s="117" t="s">
        <v>434</v>
      </c>
      <c r="B59" s="158" t="s">
        <v>418</v>
      </c>
      <c r="C59" s="116">
        <v>-3951.35</v>
      </c>
      <c r="D59" s="159">
        <v>-3951.35</v>
      </c>
      <c r="E59" s="159">
        <v>0</v>
      </c>
      <c r="F59" s="158"/>
      <c r="G59" s="158"/>
      <c r="H59" s="158"/>
    </row>
    <row r="60" spans="1:8" x14ac:dyDescent="0.2">
      <c r="A60" s="117" t="s">
        <v>435</v>
      </c>
      <c r="B60" s="158" t="s">
        <v>420</v>
      </c>
      <c r="C60" s="116">
        <v>-135906.96</v>
      </c>
      <c r="D60" s="159">
        <v>-135906.96</v>
      </c>
      <c r="E60" s="159">
        <v>0</v>
      </c>
      <c r="F60" s="158"/>
      <c r="G60" s="158"/>
      <c r="H60" s="158"/>
    </row>
    <row r="61" spans="1:8" x14ac:dyDescent="0.2">
      <c r="A61" s="117" t="s">
        <v>436</v>
      </c>
      <c r="B61" s="158" t="s">
        <v>422</v>
      </c>
      <c r="C61" s="116">
        <v>-116</v>
      </c>
      <c r="D61" s="159">
        <v>-116</v>
      </c>
      <c r="E61" s="159">
        <v>0</v>
      </c>
      <c r="F61" s="158"/>
      <c r="G61" s="158"/>
      <c r="H61" s="158"/>
    </row>
    <row r="62" spans="1:8" x14ac:dyDescent="0.2">
      <c r="A62" s="117" t="s">
        <v>437</v>
      </c>
      <c r="B62" s="158" t="s">
        <v>424</v>
      </c>
      <c r="C62" s="116">
        <v>-3666.21</v>
      </c>
      <c r="D62" s="159">
        <v>-3666.21</v>
      </c>
      <c r="E62" s="159">
        <v>0</v>
      </c>
      <c r="F62" s="158"/>
      <c r="G62" s="158"/>
      <c r="H62" s="158"/>
    </row>
    <row r="63" spans="1:8" x14ac:dyDescent="0.2">
      <c r="A63" s="117" t="s">
        <v>438</v>
      </c>
      <c r="B63" s="158" t="s">
        <v>426</v>
      </c>
      <c r="C63" s="116">
        <v>-393166.69</v>
      </c>
      <c r="D63" s="159">
        <v>-393166.69</v>
      </c>
      <c r="E63" s="159">
        <v>0</v>
      </c>
      <c r="F63" s="158"/>
      <c r="G63" s="158"/>
      <c r="H63" s="158"/>
    </row>
    <row r="64" spans="1:8" x14ac:dyDescent="0.2">
      <c r="A64" s="117" t="s">
        <v>439</v>
      </c>
      <c r="B64" s="158" t="s">
        <v>428</v>
      </c>
      <c r="C64" s="116">
        <v>-4591.7299999999996</v>
      </c>
      <c r="D64" s="159">
        <v>-4591.7299999999996</v>
      </c>
      <c r="E64" s="159">
        <v>0</v>
      </c>
      <c r="F64" s="158"/>
      <c r="G64" s="158"/>
      <c r="H64" s="158"/>
    </row>
    <row r="65" spans="1:8" x14ac:dyDescent="0.2">
      <c r="A65" s="117" t="s">
        <v>440</v>
      </c>
      <c r="B65" s="158" t="s">
        <v>430</v>
      </c>
      <c r="C65" s="116">
        <v>-3934.33</v>
      </c>
      <c r="D65" s="159">
        <v>-3934.33</v>
      </c>
      <c r="E65" s="159">
        <v>0</v>
      </c>
      <c r="F65" s="158"/>
      <c r="G65" s="158"/>
      <c r="H65" s="158"/>
    </row>
    <row r="66" spans="1:8" x14ac:dyDescent="0.2">
      <c r="A66" s="117" t="s">
        <v>441</v>
      </c>
      <c r="B66" s="158" t="s">
        <v>432</v>
      </c>
      <c r="C66" s="116">
        <v>-895.53</v>
      </c>
      <c r="D66" s="159">
        <v>-895.53</v>
      </c>
      <c r="E66" s="159">
        <v>0</v>
      </c>
      <c r="F66" s="158"/>
      <c r="G66" s="158"/>
      <c r="H66" s="158"/>
    </row>
    <row r="67" spans="1:8" x14ac:dyDescent="0.2">
      <c r="A67" s="117"/>
      <c r="B67" s="158"/>
      <c r="C67" s="116"/>
      <c r="D67" s="159"/>
      <c r="E67" s="159"/>
      <c r="F67" s="158"/>
      <c r="G67" s="158"/>
      <c r="H67" s="158"/>
    </row>
    <row r="68" spans="1:8" x14ac:dyDescent="0.2">
      <c r="A68" s="50"/>
      <c r="B68" s="50" t="s">
        <v>184</v>
      </c>
      <c r="C68" s="138">
        <f>SUM(C58:C67)</f>
        <v>-616069.17999999993</v>
      </c>
      <c r="D68" s="138">
        <f>SUM(D58:D67)</f>
        <v>-616069.17999999993</v>
      </c>
      <c r="E68" s="138">
        <f>SUM(E58:E67)</f>
        <v>0</v>
      </c>
      <c r="F68" s="138"/>
      <c r="G68" s="138"/>
      <c r="H68" s="138"/>
    </row>
    <row r="71" spans="1:8" x14ac:dyDescent="0.2">
      <c r="A71" s="111" t="s">
        <v>183</v>
      </c>
      <c r="B71" s="111"/>
      <c r="C71" s="188"/>
      <c r="D71" s="188"/>
      <c r="E71" s="188"/>
      <c r="G71" s="164" t="s">
        <v>182</v>
      </c>
    </row>
    <row r="72" spans="1:8" x14ac:dyDescent="0.2">
      <c r="A72" s="175"/>
      <c r="B72" s="175"/>
      <c r="C72" s="123"/>
    </row>
    <row r="73" spans="1:8" ht="27.95" customHeight="1" x14ac:dyDescent="0.2">
      <c r="A73" s="122" t="s">
        <v>45</v>
      </c>
      <c r="B73" s="121" t="s">
        <v>46</v>
      </c>
      <c r="C73" s="187" t="s">
        <v>47</v>
      </c>
      <c r="D73" s="187" t="s">
        <v>48</v>
      </c>
      <c r="E73" s="187" t="s">
        <v>49</v>
      </c>
      <c r="F73" s="186" t="s">
        <v>181</v>
      </c>
      <c r="G73" s="186" t="s">
        <v>180</v>
      </c>
      <c r="H73" s="186" t="s">
        <v>179</v>
      </c>
    </row>
    <row r="74" spans="1:8" x14ac:dyDescent="0.2">
      <c r="A74" s="117" t="s">
        <v>394</v>
      </c>
      <c r="B74" s="158" t="s">
        <v>394</v>
      </c>
      <c r="C74" s="116"/>
      <c r="D74" s="159"/>
      <c r="E74" s="159"/>
      <c r="F74" s="158"/>
      <c r="G74" s="158"/>
      <c r="H74" s="158"/>
    </row>
    <row r="75" spans="1:8" x14ac:dyDescent="0.2">
      <c r="A75" s="117"/>
      <c r="B75" s="158"/>
      <c r="C75" s="116"/>
      <c r="D75" s="159"/>
      <c r="E75" s="159"/>
      <c r="F75" s="158"/>
      <c r="G75" s="158"/>
      <c r="H75" s="158"/>
    </row>
    <row r="76" spans="1:8" x14ac:dyDescent="0.2">
      <c r="A76" s="117"/>
      <c r="B76" s="158"/>
      <c r="C76" s="116"/>
      <c r="D76" s="159"/>
      <c r="E76" s="159"/>
      <c r="F76" s="158"/>
      <c r="G76" s="158"/>
      <c r="H76" s="158"/>
    </row>
    <row r="77" spans="1:8" x14ac:dyDescent="0.2">
      <c r="A77" s="117"/>
      <c r="B77" s="158"/>
      <c r="C77" s="116"/>
      <c r="D77" s="159"/>
      <c r="E77" s="159"/>
      <c r="F77" s="158"/>
      <c r="G77" s="158"/>
      <c r="H77" s="158"/>
    </row>
    <row r="78" spans="1:8" x14ac:dyDescent="0.2">
      <c r="A78" s="50"/>
      <c r="B78" s="50" t="s">
        <v>178</v>
      </c>
      <c r="C78" s="138">
        <f>SUM(C74:C77)</f>
        <v>0</v>
      </c>
      <c r="D78" s="138">
        <f>SUM(D74:D77)</f>
        <v>0</v>
      </c>
      <c r="E78" s="138">
        <f>SUM(E74:E77)</f>
        <v>0</v>
      </c>
      <c r="F78" s="138"/>
      <c r="G78" s="138"/>
      <c r="H78" s="138"/>
    </row>
  </sheetData>
  <dataValidations count="8">
    <dataValidation allowBlank="1" showInputMessage="1" showErrorMessage="1" prompt="Importe final del periodo que corresponde la información financiera trimestral que se presenta." sqref="D7 D21 D37 D47 D57 D73" xr:uid="{00000000-0002-0000-0800-000000000000}"/>
    <dataValidation allowBlank="1" showInputMessage="1" showErrorMessage="1" prompt="Saldo al 31 de diciembre del año anterior del ejercio que se presenta." sqref="C7 C21 C37 C47 C57 C73" xr:uid="{00000000-0002-0000-0800-000001000000}"/>
    <dataValidation allowBlank="1" showInputMessage="1" showErrorMessage="1" prompt="Corresponde al número de la cuenta de acuerdo al Plan de Cuentas emitido por el CONAC (DOF 23/12/2015)." sqref="A7 A21 A37 A47 A57 A73" xr:uid="{00000000-0002-0000-0800-000002000000}"/>
    <dataValidation allowBlank="1" showInputMessage="1" showErrorMessage="1" prompt="Indicar la tasa de aplicación." sqref="H37 H47 H57 H73" xr:uid="{00000000-0002-0000-0800-000003000000}"/>
    <dataValidation allowBlank="1" showInputMessage="1" showErrorMessage="1" prompt="Indicar el método de depreciación." sqref="G37 G47 G57 G73" xr:uid="{00000000-0002-0000-0800-000004000000}"/>
    <dataValidation allowBlank="1" showInputMessage="1" showErrorMessage="1" prompt="Corresponde al nombre o descripción de la cuenta de acuerdo al Plan de Cuentas emitido por el CONAC." sqref="B7 B21 B37 B47 B57 B73" xr:uid="{00000000-0002-0000-0800-000005000000}"/>
    <dataValidation allowBlank="1" showInputMessage="1" showErrorMessage="1" prompt="Diferencia entre el saldo final y el inicial presentados." sqref="E7 E21 E37 E47 E57 E73" xr:uid="{00000000-0002-0000-0800-000006000000}"/>
    <dataValidation allowBlank="1" showInputMessage="1" showErrorMessage="1" prompt="Criterio para la aplicación de depreciación: anual, mensual, trimestral, etc." sqref="F7 F21 F73 F47 F57 F37" xr:uid="{00000000-0002-0000-0800-000007000000}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2014-12-06T02:27:50Z</cp:lastPrinted>
  <dcterms:created xsi:type="dcterms:W3CDTF">2012-12-11T20:36:24Z</dcterms:created>
  <dcterms:modified xsi:type="dcterms:W3CDTF">2018-07-12T18:58:53Z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