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108" windowWidth="15600" windowHeight="8196"/>
  </bookViews>
  <sheets>
    <sheet name="EAA" sheetId="1" r:id="rId1"/>
  </sheets>
  <definedNames>
    <definedName name="_xlnm._FilterDatabase" localSheetId="0" hidden="1">EAA!$A$2:$G$24</definedName>
    <definedName name="_xlnm.Print_Area" localSheetId="0">EAA!$A$1:$G$29</definedName>
  </definedNames>
  <calcPr calcId="145621"/>
</workbook>
</file>

<file path=xl/calcChain.xml><?xml version="1.0" encoding="utf-8"?>
<calcChain xmlns="http://schemas.openxmlformats.org/spreadsheetml/2006/main">
  <c r="G15" i="1" l="1"/>
  <c r="F15" i="1"/>
  <c r="F4" i="1" s="1"/>
  <c r="E15" i="1"/>
  <c r="D15" i="1"/>
  <c r="C15" i="1"/>
  <c r="G6" i="1"/>
  <c r="G4" i="1" s="1"/>
  <c r="F6" i="1"/>
  <c r="E6" i="1"/>
  <c r="D6" i="1"/>
  <c r="C6" i="1"/>
  <c r="C4" i="1" s="1"/>
  <c r="E4" i="1"/>
  <c r="D4" i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<sst xmlns="http://schemas.openxmlformats.org/spreadsheetml/2006/main" count="27" uniqueCount="27">
  <si>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</si>
  <si>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</si>
  <si>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</si>
  <si>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</si>
  <si>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</si>
  <si>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</si>
  <si>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</si>
  <si>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</si>
  <si>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</si>
  <si>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</si>
  <si>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</si>
  <si>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</si>
  <si>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</si>
  <si>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</si>
  <si>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</si>
  <si>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</si>
  <si>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</si>
  <si>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</si>
  <si>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</si>
  <si>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</si>
  <si>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</si>
  <si>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</si>
  <si>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</si>
  <si>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</si>
  <si>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</si>
  <si>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Bajo protesta de decir verdad declaramos que los Estados Financieros y sus notas, son razonablemente correctos y son responsabilidad del emisor</t>
  </si>
  <si>
    <t>MUNICIPIO DE CELAYA, GUANAJUATO.
ESTADO ANALÍTICO DEL ACTIVO
DEL 1 DE ENERO AL 30 DE 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</si>
</sst>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.00;\-#,##0.00;&quot; &quot;"/>
    <numFmt numFmtId="166" formatCode="\-#,##0.00;#,##0.00;&quot; &quot;"/>
    <numFmt numFmtId="167" formatCode="#,##0;\-#,##0;&quot; &quot;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6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3" fillId="0" borderId="8" xfId="8" applyNumberFormat="1" applyFont="1" applyFill="1" applyBorder="1" applyAlignment="1">
      <alignment horizontal="center" vertical="center" wrapText="1"/>
    </xf>
    <xf numFmtId="0" fontId="3" fillId="0" borderId="8" xfId="8" quotePrefix="1" applyNumberFormat="1" applyFont="1" applyFill="1" applyBorder="1" applyAlignment="1">
      <alignment horizontal="center" vertical="center" wrapText="1"/>
    </xf>
    <xf numFmtId="4" fontId="2" fillId="0" borderId="9" xfId="8" applyNumberFormat="1" applyFont="1" applyFill="1" applyBorder="1" applyAlignment="1" applyProtection="1">
      <alignment vertical="top" wrapText="1"/>
      <protection locked="0"/>
    </xf>
    <xf numFmtId="0" fontId="0" fillId="0" borderId="10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165" fontId="0" fillId="0" borderId="9" xfId="0" applyNumberFormat="1" applyFont="1" applyFill="1" applyBorder="1"/>
    <xf numFmtId="166" fontId="0" fillId="0" borderId="9" xfId="0" applyNumberFormat="1" applyFont="1" applyFill="1" applyBorder="1"/>
    <xf numFmtId="167" fontId="0" fillId="0" borderId="9" xfId="0" applyNumberFormat="1" applyFont="1" applyFill="1" applyBorder="1"/>
    <xf numFmtId="165" fontId="2" fillId="0" borderId="9" xfId="0" applyNumberFormat="1" applyFont="1" applyFill="1" applyBorder="1"/>
    <xf numFmtId="166" fontId="7" fillId="0" borderId="9" xfId="0" applyNumberFormat="1" applyFont="1" applyFill="1" applyBorder="1"/>
    <xf numFmtId="0" fontId="3" fillId="0" borderId="0" xfId="8" applyFont="1" applyAlignment="1" applyProtection="1">
      <alignment vertical="top"/>
    </xf>
    <xf numFmtId="0" fontId="3" fillId="0" borderId="0" xfId="8" applyFont="1" applyAlignment="1" applyProtection="1">
      <alignment vertical="top" wrapText="1"/>
    </xf>
    <xf numFmtId="4" fontId="3" fillId="0" borderId="0" xfId="8" applyNumberFormat="1" applyFont="1" applyAlignment="1" applyProtection="1">
      <alignment vertical="top"/>
    </xf>
    <xf numFmtId="4" fontId="3" fillId="0" borderId="0" xfId="8" applyNumberFormat="1" applyFont="1" applyFill="1" applyBorder="1" applyAlignment="1" applyProtection="1">
      <alignment vertical="top" wrapText="1"/>
    </xf>
    <xf numFmtId="0" fontId="3" fillId="0" borderId="0" xfId="8" applyFont="1" applyFill="1" applyBorder="1" applyAlignment="1" applyProtection="1">
      <alignment vertical="top" wrapText="1"/>
    </xf>
    <xf numFmtId="0" fontId="3" fillId="0" borderId="0" xfId="8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2" fillId="0" borderId="2" xfId="8" applyFont="1" applyFill="1" applyBorder="1" applyAlignment="1">
      <alignment horizontal="center" vertical="center" wrapText="1"/>
    </xf>
    <xf numFmtId="4" fontId="2" fillId="0" borderId="7" xfId="8" applyNumberFormat="1" applyFont="1" applyFill="1" applyBorder="1" applyAlignment="1">
      <alignment horizontal="center" vertical="center" wrapText="1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165" fontId="3" fillId="0" borderId="9" xfId="0" applyNumberFormat="1" applyFont="1" applyFill="1" applyBorder="1"/>
    <xf numFmtId="166" fontId="3" fillId="0" borderId="9" xfId="0" applyNumberFormat="1" applyFont="1" applyFill="1" applyBorder="1"/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showGridLines="0" tabSelected="1" zoomScaleNormal="100" workbookViewId="0">
      <selection activeCell="A2" sqref="A2"/>
    </sheetView>
  </sheetViews>
  <sheetFormatPr baseColWidth="10" defaultColWidth="12" defaultRowHeight="10.199999999999999" x14ac:dyDescent="0.2"/>
  <cols>
    <col min="1" max="1" width="1" style="1" customWidth="1"/>
    <col min="2" max="2" width="70.85546875" style="1" customWidth="1"/>
    <col min="3" max="3" width="18.85546875" style="1" customWidth="1"/>
    <col min="4" max="4" width="17.85546875" style="1" customWidth="1"/>
    <col min="5" max="7" width="18.85546875" style="1" customWidth="1"/>
    <col min="8" max="16384" width="12" style="1"/>
  </cols>
  <sheetData>
    <row r="1" spans="1:7" ht="51.6" customHeight="1" x14ac:dyDescent="0.2">
      <c r="A1" s="33" t="s">
        <v>26</v>
      </c>
      <c r="B1" s="33"/>
      <c r="C1" s="33"/>
      <c r="D1" s="33"/>
      <c r="E1" s="33"/>
      <c r="F1" s="33"/>
      <c r="G1" s="33"/>
    </row>
    <row r="2" spans="1:7" ht="30.6" x14ac:dyDescent="0.2">
      <c r="A2" s="8"/>
      <c r="B2" s="31" t="s">
        <v>3</v>
      </c>
      <c r="C2" s="32" t="s">
        <v>4</v>
      </c>
      <c r="D2" s="32" t="s">
        <v>5</v>
      </c>
      <c r="E2" s="32" t="s">
        <v>6</v>
      </c>
      <c r="F2" s="32" t="s">
        <v>7</v>
      </c>
      <c r="G2" s="32" t="s">
        <v>24</v>
      </c>
    </row>
    <row r="3" spans="1:7" x14ac:dyDescent="0.2">
      <c r="A3" s="4"/>
      <c r="B3" s="5"/>
      <c r="C3" s="9"/>
      <c r="D3" s="9"/>
      <c r="E3" s="9"/>
      <c r="F3" s="9"/>
      <c r="G3" s="10"/>
    </row>
    <row r="4" spans="1:7" x14ac:dyDescent="0.2">
      <c r="A4" s="13" t="s">
        <v>0</v>
      </c>
      <c r="B4" s="2"/>
      <c r="C4" s="19">
        <f>+C6+C15</f>
        <v>3531305637.5100002</v>
      </c>
      <c r="D4" s="19">
        <f t="shared" ref="D4:G4" si="0">+D6+D15</f>
        <v>19607094613.59</v>
      </c>
      <c r="E4" s="20">
        <f t="shared" si="0"/>
        <v>-19276118311.080002</v>
      </c>
      <c r="F4" s="19">
        <f t="shared" si="0"/>
        <v>3862281940.0200005</v>
      </c>
      <c r="G4" s="19">
        <f t="shared" si="0"/>
        <v>330976302.50999999</v>
      </c>
    </row>
    <row r="5" spans="1:7" x14ac:dyDescent="0.2">
      <c r="A5" s="13"/>
      <c r="B5" s="2"/>
      <c r="C5" s="11"/>
      <c r="D5" s="11"/>
      <c r="E5" s="17"/>
      <c r="F5" s="11"/>
      <c r="G5" s="11"/>
    </row>
    <row r="6" spans="1:7" x14ac:dyDescent="0.2">
      <c r="A6" s="3">
        <v>1100</v>
      </c>
      <c r="B6" s="15" t="s">
        <v>8</v>
      </c>
      <c r="C6" s="16">
        <f>SUM(C7:C13)</f>
        <v>650656258.63999999</v>
      </c>
      <c r="D6" s="16">
        <f t="shared" ref="D6:G6" si="1">SUM(D7:D13)</f>
        <v>18644746193.970001</v>
      </c>
      <c r="E6" s="17">
        <f t="shared" si="1"/>
        <v>-18625590610.060001</v>
      </c>
      <c r="F6" s="16">
        <f t="shared" si="1"/>
        <v>669811842.55000007</v>
      </c>
      <c r="G6" s="16">
        <f t="shared" si="1"/>
        <v>19155583.909999996</v>
      </c>
    </row>
    <row r="7" spans="1:7" x14ac:dyDescent="0.2">
      <c r="A7" s="3">
        <v>1110</v>
      </c>
      <c r="B7" s="7" t="s">
        <v>9</v>
      </c>
      <c r="C7" s="16">
        <v>515480446.48000002</v>
      </c>
      <c r="D7" s="34">
        <v>18506693446.5</v>
      </c>
      <c r="E7" s="35">
        <v>-18470269574.889999</v>
      </c>
      <c r="F7" s="34">
        <v>551904318.09000003</v>
      </c>
      <c r="G7" s="34">
        <v>36423871.609999999</v>
      </c>
    </row>
    <row r="8" spans="1:7" x14ac:dyDescent="0.2">
      <c r="A8" s="3">
        <v>1120</v>
      </c>
      <c r="B8" s="7" t="s">
        <v>10</v>
      </c>
      <c r="C8" s="16">
        <v>4927162.68</v>
      </c>
      <c r="D8" s="34">
        <v>28091300.52</v>
      </c>
      <c r="E8" s="35">
        <v>-24969076.219999999</v>
      </c>
      <c r="F8" s="34">
        <v>8049386.9800000004</v>
      </c>
      <c r="G8" s="34">
        <v>3122224.3</v>
      </c>
    </row>
    <row r="9" spans="1:7" x14ac:dyDescent="0.2">
      <c r="A9" s="3">
        <v>1130</v>
      </c>
      <c r="B9" s="7" t="s">
        <v>11</v>
      </c>
      <c r="C9" s="16">
        <v>130248649.48</v>
      </c>
      <c r="D9" s="34">
        <v>109961446.95</v>
      </c>
      <c r="E9" s="35">
        <v>-130351958.95</v>
      </c>
      <c r="F9" s="34">
        <v>109858137.48</v>
      </c>
      <c r="G9" s="34">
        <v>-20390512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v>0</v>
      </c>
      <c r="G10" s="18">
        <v>0</v>
      </c>
    </row>
    <row r="11" spans="1:7" x14ac:dyDescent="0.2">
      <c r="A11" s="3">
        <v>1150</v>
      </c>
      <c r="B11" s="7" t="s">
        <v>2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v>0</v>
      </c>
      <c r="G12" s="18"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v>0</v>
      </c>
      <c r="G13" s="18">
        <v>0</v>
      </c>
    </row>
    <row r="14" spans="1:7" x14ac:dyDescent="0.2">
      <c r="A14" s="3"/>
      <c r="B14" s="7"/>
      <c r="C14" s="11"/>
      <c r="D14" s="11"/>
      <c r="E14" s="11"/>
      <c r="F14" s="11"/>
      <c r="G14" s="11"/>
    </row>
    <row r="15" spans="1:7" x14ac:dyDescent="0.2">
      <c r="A15" s="3">
        <v>1200</v>
      </c>
      <c r="B15" s="15" t="s">
        <v>14</v>
      </c>
      <c r="C15" s="16">
        <f>SUM(C16:C22)</f>
        <v>2880649378.8700004</v>
      </c>
      <c r="D15" s="16">
        <f t="shared" ref="D15:G15" si="2">SUM(D16:D22)</f>
        <v>962348419.62</v>
      </c>
      <c r="E15" s="17">
        <f t="shared" si="2"/>
        <v>-650527701.01999998</v>
      </c>
      <c r="F15" s="16">
        <f t="shared" si="2"/>
        <v>3192470097.4700003</v>
      </c>
      <c r="G15" s="16">
        <f t="shared" si="2"/>
        <v>311820718.59999996</v>
      </c>
    </row>
    <row r="16" spans="1:7" x14ac:dyDescent="0.2">
      <c r="A16" s="3">
        <v>1210</v>
      </c>
      <c r="B16" s="7" t="s">
        <v>15</v>
      </c>
      <c r="C16" s="16">
        <v>31702196.890000001</v>
      </c>
      <c r="D16" s="34">
        <v>82176340.629999995</v>
      </c>
      <c r="E16" s="35">
        <v>-79519345.819999993</v>
      </c>
      <c r="F16" s="34">
        <v>34359191.700000003</v>
      </c>
      <c r="G16" s="34">
        <v>2656994.81</v>
      </c>
    </row>
    <row r="17" spans="1:7" x14ac:dyDescent="0.2">
      <c r="A17" s="3">
        <v>1220</v>
      </c>
      <c r="B17" s="7" t="s">
        <v>16</v>
      </c>
      <c r="C17" s="16">
        <v>2098056.7799999998</v>
      </c>
      <c r="D17" s="34">
        <v>0</v>
      </c>
      <c r="E17" s="35">
        <v>-536327.30000000005</v>
      </c>
      <c r="F17" s="34">
        <v>1561729.48</v>
      </c>
      <c r="G17" s="34">
        <v>-536327.30000000005</v>
      </c>
    </row>
    <row r="18" spans="1:7" x14ac:dyDescent="0.2">
      <c r="A18" s="3">
        <v>1230</v>
      </c>
      <c r="B18" s="7" t="s">
        <v>17</v>
      </c>
      <c r="C18" s="16">
        <v>2595595492.46</v>
      </c>
      <c r="D18" s="34">
        <v>855018871.14999998</v>
      </c>
      <c r="E18" s="35">
        <v>-547141367.94000006</v>
      </c>
      <c r="F18" s="34">
        <v>2903472995.6700001</v>
      </c>
      <c r="G18" s="34">
        <v>307877503.20999998</v>
      </c>
    </row>
    <row r="19" spans="1:7" x14ac:dyDescent="0.2">
      <c r="A19" s="3">
        <v>1240</v>
      </c>
      <c r="B19" s="7" t="s">
        <v>18</v>
      </c>
      <c r="C19" s="16">
        <v>478001807.80000001</v>
      </c>
      <c r="D19" s="34">
        <v>21171972.34</v>
      </c>
      <c r="E19" s="35">
        <v>-23060128.780000001</v>
      </c>
      <c r="F19" s="34">
        <v>476113651.36000001</v>
      </c>
      <c r="G19" s="34">
        <v>-1888156.44</v>
      </c>
    </row>
    <row r="20" spans="1:7" x14ac:dyDescent="0.2">
      <c r="A20" s="3">
        <v>1250</v>
      </c>
      <c r="B20" s="7" t="s">
        <v>19</v>
      </c>
      <c r="C20" s="16">
        <v>8993153.5700000003</v>
      </c>
      <c r="D20" s="34">
        <v>216579.20000000001</v>
      </c>
      <c r="E20" s="35">
        <v>-270531.18</v>
      </c>
      <c r="F20" s="34">
        <v>8939201.5899999999</v>
      </c>
      <c r="G20" s="34">
        <v>-53951.98</v>
      </c>
    </row>
    <row r="21" spans="1:7" x14ac:dyDescent="0.2">
      <c r="A21" s="3">
        <v>1260</v>
      </c>
      <c r="B21" s="7" t="s">
        <v>20</v>
      </c>
      <c r="C21" s="16">
        <v>-238350182.28</v>
      </c>
      <c r="D21" s="34">
        <v>3764656.3</v>
      </c>
      <c r="E21" s="34">
        <v>0</v>
      </c>
      <c r="F21" s="34">
        <v>-234585525.97999999</v>
      </c>
      <c r="G21" s="34">
        <v>3764656.3</v>
      </c>
    </row>
    <row r="22" spans="1:7" x14ac:dyDescent="0.2">
      <c r="A22" s="3">
        <v>1270</v>
      </c>
      <c r="B22" s="7" t="s">
        <v>21</v>
      </c>
      <c r="C22" s="16">
        <v>2608853.65</v>
      </c>
      <c r="D22" s="34">
        <v>0</v>
      </c>
      <c r="E22" s="34">
        <v>0</v>
      </c>
      <c r="F22" s="34">
        <v>2608853.65</v>
      </c>
      <c r="G22" s="34">
        <v>0</v>
      </c>
    </row>
    <row r="23" spans="1:7" x14ac:dyDescent="0.2">
      <c r="A23" s="3">
        <v>1280</v>
      </c>
      <c r="B23" s="7" t="s">
        <v>22</v>
      </c>
      <c r="C23" s="11"/>
      <c r="D23" s="11"/>
      <c r="E23" s="11"/>
      <c r="F23" s="11"/>
      <c r="G23" s="11"/>
    </row>
    <row r="24" spans="1:7" x14ac:dyDescent="0.2">
      <c r="A24" s="3">
        <v>1290</v>
      </c>
      <c r="B24" s="7" t="s">
        <v>23</v>
      </c>
      <c r="C24" s="11"/>
      <c r="D24" s="11"/>
      <c r="E24" s="11"/>
      <c r="F24" s="11"/>
      <c r="G24" s="11"/>
    </row>
    <row r="25" spans="1:7" x14ac:dyDescent="0.2">
      <c r="A25" s="14"/>
      <c r="B25" s="6"/>
      <c r="C25" s="12"/>
      <c r="D25" s="12"/>
      <c r="E25" s="12"/>
      <c r="F25" s="12"/>
      <c r="G25" s="12"/>
    </row>
    <row r="27" spans="1:7" x14ac:dyDescent="0.2">
      <c r="A27" s="21" t="s">
        <v>25</v>
      </c>
      <c r="B27" s="22"/>
      <c r="C27" s="22"/>
      <c r="D27" s="23"/>
      <c r="E27" s="21"/>
      <c r="F27" s="24"/>
      <c r="G27" s="25"/>
    </row>
    <row r="28" spans="1:7" x14ac:dyDescent="0.2">
      <c r="A28" s="26"/>
      <c r="B28" s="27"/>
      <c r="C28" s="27"/>
      <c r="D28" s="28"/>
      <c r="E28" s="26"/>
      <c r="F28" s="29"/>
      <c r="G28" s="30"/>
    </row>
    <row r="29" spans="1:7" x14ac:dyDescent="0.2">
      <c r="A29" s="26"/>
      <c r="B29" s="27"/>
      <c r="C29" s="27"/>
      <c r="D29" s="28"/>
      <c r="E29" s="26"/>
      <c r="F29" s="29"/>
      <c r="G29" s="30"/>
    </row>
  </sheetData>
  <sheetProtection formatCells="0" formatColumns="0" formatRows="0" autoFilter="0"/>
  <mergeCells count="1">
    <mergeCell ref="A1:G1"/>
  </mergeCells>
  <printOptions horizontalCentered="1"/>
  <pageMargins left="0.51181102362204722" right="0.51181102362204722" top="0.55118110236220474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purl.org/dc/dcmitype/"/>
    <ds:schemaRef ds:uri="http://purl.org/dc/elements/1.1/"/>
    <ds:schemaRef ds:uri="http://schemas.microsoft.com/office/2006/metadata/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Mirna Martínez</cp:lastModifiedBy>
  <cp:lastPrinted>2018-04-20T20:39:31Z</cp:lastPrinted>
  <dcterms:created xsi:type="dcterms:W3CDTF">2014-02-09T04:04:15Z</dcterms:created>
  <dcterms:modified xsi:type="dcterms:W3CDTF">2018-07-18T15:16:05Z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