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0" i="4"/>
  <c r="F30" i="4"/>
  <c r="F46" i="4" s="1"/>
  <c r="G35" i="4"/>
  <c r="F35" i="4"/>
  <c r="G24" i="4"/>
  <c r="F24" i="4"/>
  <c r="G16" i="4"/>
  <c r="F16" i="4"/>
  <c r="G4" i="4"/>
  <c r="G14" i="4" s="1"/>
  <c r="G26" i="4" s="1"/>
  <c r="F4" i="4"/>
  <c r="F14" i="4" s="1"/>
  <c r="F26" i="4" s="1"/>
  <c r="C16" i="4"/>
  <c r="C27" i="4" s="1"/>
  <c r="B16" i="4"/>
  <c r="B27" i="4" s="1"/>
  <c r="B13" i="4"/>
  <c r="B29" i="4" s="1"/>
  <c r="C4" i="4"/>
  <c r="C13" i="4" s="1"/>
  <c r="B4" i="4"/>
  <c r="F48" i="4" l="1"/>
  <c r="C29" i="4"/>
  <c r="G46" i="4"/>
  <c r="G48" i="4" s="1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<sst xmlns="http://schemas.openxmlformats.org/spreadsheetml/2006/main" count="63" uniqueCount="63">
  <si>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</si>
  <si>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</si>
  <si>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</si>
  <si>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</si>
  <si>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</si>
  <si>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</si>
  <si>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</si>
  <si>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</si>
  <si>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</si>
  <si>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</si>
  <si>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</si>
  <si>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</si>
  <si>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</si>
  <si>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</si>
  <si>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</si>
  <si>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</si>
  <si>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</si>
  <si>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</si>
  <si>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</si>
  <si>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</si>
  <si>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</si>
  <si>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</si>
  <si>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</si>
  <si>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</si>
  <si>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</si>
  <si>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</si>
  <si>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</si>
  <si>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</si>
  <si>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</si>
  <si>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</si>
  <si>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</si>
  <si>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</si>
  <si>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</si>
  <si>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</si>
  <si>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</si>
  <si>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</si>
  <si>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</si>
  <si>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</si>
  <si>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</si>
  <si>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</si>
  <si>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</si>
  <si>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</si>
  <si>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</si>
  <si>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</si>
  <si>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</si>
  <si>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</si>
  <si>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</si>
  <si>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</si>
  <si>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</si>
  <si>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</si>
  <si>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</si>
  <si>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</si>
  <si>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</si>
  <si>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</si>
  <si>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</si>
  <si>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</si>
  <si>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</si>
  <si>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</si>
  <si>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 la Feria Regional Puerta de Oro del Bajío
Estado de Situación Financiera
Al 31 de Marzo del 2018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</si>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</sst>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219075</xdr:rowOff>
    </xdr:from>
    <xdr:to>
      <xdr:col>0</xdr:col>
      <xdr:colOff>1857375</xdr:colOff>
      <xdr:row>0</xdr:row>
      <xdr:rowOff>828675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5D26A44-1C24-40F4-B33E-EA5A70AB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190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76.5" customHeight="1" x14ac:dyDescent="0.2">
      <c r="A1" s="55" t="s">
        <v>58</v>
      </c>
      <c r="B1" s="56"/>
      <c r="C1" s="56"/>
      <c r="D1" s="56"/>
      <c r="E1" s="56"/>
      <c r="F1" s="56"/>
      <c r="G1" s="57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>
        <f>SUM(B5:B11)</f>
        <v>17733308.089999996</v>
      </c>
      <c r="C4" s="10">
        <f>SUM(C5:C11)</f>
        <v>19565899.93</v>
      </c>
      <c r="D4" s="14"/>
      <c r="E4" s="9" t="s">
        <v>25</v>
      </c>
      <c r="F4" s="10">
        <f>+F5</f>
        <v>11979570.27</v>
      </c>
      <c r="G4" s="20">
        <f>+G5</f>
        <v>15517235.58</v>
      </c>
    </row>
    <row r="5" spans="1:7" x14ac:dyDescent="0.2">
      <c r="A5" s="30" t="s">
        <v>27</v>
      </c>
      <c r="B5" s="12">
        <v>419068.47</v>
      </c>
      <c r="C5" s="12">
        <v>173162.39</v>
      </c>
      <c r="D5" s="17"/>
      <c r="E5" s="11" t="s">
        <v>41</v>
      </c>
      <c r="F5" s="12">
        <v>11979570.27</v>
      </c>
      <c r="G5" s="5">
        <v>15517235.58</v>
      </c>
    </row>
    <row r="6" spans="1:7" x14ac:dyDescent="0.2">
      <c r="A6" s="30" t="s">
        <v>28</v>
      </c>
      <c r="B6" s="12">
        <v>17192780.989999998</v>
      </c>
      <c r="C6" s="12">
        <v>19267928.91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121458.63</v>
      </c>
      <c r="C7" s="12">
        <v>124808.63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+B4</f>
        <v>17733308.089999996</v>
      </c>
      <c r="C13" s="10">
        <f>+C4</f>
        <v>19565899.93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+F4</f>
        <v>11979570.27</v>
      </c>
      <c r="G14" s="42">
        <f>+G4</f>
        <v>15517235.58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f>SUM(B17:B25)</f>
        <v>5186483.0999999996</v>
      </c>
      <c r="C16" s="10">
        <f>SUM(C17:C25)</f>
        <v>5186483.0999999996</v>
      </c>
      <c r="D16" s="8"/>
      <c r="E16" s="9" t="s">
        <v>26</v>
      </c>
      <c r="F16" s="10">
        <f>SUM(F17:F22)</f>
        <v>447192</v>
      </c>
      <c r="G16" s="20">
        <f>SUM(G17:G22)</f>
        <v>447192</v>
      </c>
    </row>
    <row r="17" spans="1:7" x14ac:dyDescent="0.2">
      <c r="A17" s="30" t="s">
        <v>34</v>
      </c>
      <c r="B17" s="12">
        <v>361322.61</v>
      </c>
      <c r="C17" s="12">
        <v>361322.61</v>
      </c>
      <c r="D17" s="17"/>
      <c r="E17" s="11" t="s">
        <v>14</v>
      </c>
      <c r="F17" s="12">
        <v>447192</v>
      </c>
      <c r="G17" s="5">
        <v>447192</v>
      </c>
    </row>
    <row r="18" spans="1:7" x14ac:dyDescent="0.2">
      <c r="A18" s="30" t="s">
        <v>35</v>
      </c>
      <c r="B18" s="12">
        <v>1180566.46</v>
      </c>
      <c r="C18" s="12">
        <v>1180566.46</v>
      </c>
      <c r="D18" s="17"/>
      <c r="E18" s="11" t="s">
        <v>15</v>
      </c>
      <c r="F18" s="12">
        <v>0</v>
      </c>
      <c r="G18" s="42">
        <v>0</v>
      </c>
    </row>
    <row r="19" spans="1:7" x14ac:dyDescent="0.2">
      <c r="A19" s="30" t="s">
        <v>36</v>
      </c>
      <c r="B19" s="12">
        <v>3028314.64</v>
      </c>
      <c r="C19" s="12">
        <v>3028314.64</v>
      </c>
      <c r="D19" s="17"/>
      <c r="E19" s="11" t="s">
        <v>16</v>
      </c>
      <c r="F19" s="12">
        <v>0</v>
      </c>
      <c r="G19" s="42">
        <v>0</v>
      </c>
    </row>
    <row r="20" spans="1:7" x14ac:dyDescent="0.2">
      <c r="A20" s="30" t="s">
        <v>37</v>
      </c>
      <c r="B20" s="12">
        <v>5290</v>
      </c>
      <c r="C20" s="12">
        <v>5290</v>
      </c>
      <c r="D20" s="17"/>
      <c r="E20" s="11" t="s">
        <v>46</v>
      </c>
      <c r="F20" s="12">
        <v>0</v>
      </c>
      <c r="G20" s="42">
        <v>0</v>
      </c>
    </row>
    <row r="21" spans="1:7" x14ac:dyDescent="0.2">
      <c r="A21" s="30" t="s">
        <v>38</v>
      </c>
      <c r="B21" s="12">
        <v>-602303.81000000006</v>
      </c>
      <c r="C21" s="12">
        <v>-602303.81000000006</v>
      </c>
      <c r="D21" s="17"/>
      <c r="E21" s="13" t="s">
        <v>47</v>
      </c>
      <c r="F21" s="12">
        <v>0</v>
      </c>
      <c r="G21" s="42">
        <v>0</v>
      </c>
    </row>
    <row r="22" spans="1:7" x14ac:dyDescent="0.2">
      <c r="A22" s="30" t="s">
        <v>39</v>
      </c>
      <c r="B22" s="12">
        <v>1213293.2</v>
      </c>
      <c r="C22" s="12">
        <v>1213293.2</v>
      </c>
      <c r="D22" s="17"/>
      <c r="E22" s="11" t="s">
        <v>17</v>
      </c>
      <c r="F22" s="12">
        <v>0</v>
      </c>
      <c r="G22" s="42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+F16</f>
        <v>447192</v>
      </c>
      <c r="G24" s="20">
        <f>+G16</f>
        <v>447192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+F14+F24</f>
        <v>12426762.27</v>
      </c>
      <c r="G26" s="20">
        <f>+G14+G24</f>
        <v>15964427.58</v>
      </c>
    </row>
    <row r="27" spans="1:7" x14ac:dyDescent="0.2">
      <c r="A27" s="37" t="s">
        <v>8</v>
      </c>
      <c r="B27" s="10">
        <f>+B16</f>
        <v>5186483.0999999996</v>
      </c>
      <c r="C27" s="10">
        <f>+C16</f>
        <v>5186483.0999999996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22919791.189999998</v>
      </c>
      <c r="C29" s="10">
        <f>+C13+C27</f>
        <v>24752383.030000001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595402.38</v>
      </c>
      <c r="G30" s="20">
        <f>SUM(G31:G33)</f>
        <v>595402.38</v>
      </c>
    </row>
    <row r="31" spans="1:7" x14ac:dyDescent="0.2">
      <c r="A31" s="31"/>
      <c r="B31" s="15"/>
      <c r="C31" s="15"/>
      <c r="D31" s="17"/>
      <c r="E31" s="11" t="s">
        <v>2</v>
      </c>
      <c r="F31" s="10">
        <v>595402.38</v>
      </c>
      <c r="G31" s="5">
        <v>595402.38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9897626.5399999991</v>
      </c>
      <c r="G35" s="20">
        <f>SUM(G36:G40)</f>
        <v>8192553.0700000003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1620662.24</v>
      </c>
      <c r="G36" s="5">
        <v>4801546.9800000004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8276964.2999999998</v>
      </c>
      <c r="G37" s="5">
        <v>3391006.09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+F43+F44</f>
        <v>0</v>
      </c>
      <c r="G42" s="20">
        <f>+G43+G44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10493028.92</v>
      </c>
      <c r="G46" s="6">
        <f>+G30+G35+G42</f>
        <v>8787955.4500000011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22919791.189999998</v>
      </c>
      <c r="G48" s="20">
        <f>+G26+G46</f>
        <v>24752383.030000001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3" spans="1:7" ht="14.25" x14ac:dyDescent="0.2">
      <c r="A53" s="52" t="s">
        <v>59</v>
      </c>
      <c r="B53" s="43"/>
      <c r="C53" s="43"/>
      <c r="D53" s="44"/>
      <c r="E53" s="45"/>
    </row>
    <row r="54" spans="1:7" x14ac:dyDescent="0.2">
      <c r="A54" s="46"/>
      <c r="B54" s="43"/>
      <c r="C54" s="43"/>
      <c r="D54" s="44"/>
      <c r="E54" s="45"/>
    </row>
    <row r="55" spans="1:7" x14ac:dyDescent="0.2">
      <c r="B55" s="47"/>
      <c r="C55" s="1"/>
      <c r="D55" s="1"/>
      <c r="E55" s="45"/>
    </row>
    <row r="56" spans="1:7" x14ac:dyDescent="0.2">
      <c r="A56" s="2"/>
      <c r="C56" s="1"/>
      <c r="D56" s="1"/>
      <c r="E56" s="45"/>
    </row>
    <row r="57" spans="1:7" x14ac:dyDescent="0.2">
      <c r="A57" s="53" t="s">
        <v>60</v>
      </c>
      <c r="B57" s="53"/>
      <c r="C57" s="53"/>
      <c r="D57" s="53"/>
      <c r="E57" s="53"/>
      <c r="F57" s="53"/>
      <c r="G57" s="53"/>
    </row>
    <row r="58" spans="1:7" x14ac:dyDescent="0.2">
      <c r="A58" s="48"/>
      <c r="B58" s="48"/>
      <c r="C58" s="48"/>
      <c r="D58" s="48"/>
      <c r="E58" s="48"/>
    </row>
    <row r="59" spans="1:7" x14ac:dyDescent="0.2">
      <c r="A59" s="48"/>
      <c r="B59" s="48"/>
      <c r="C59" s="48"/>
      <c r="D59" s="48"/>
      <c r="E59" s="48"/>
    </row>
    <row r="60" spans="1:7" x14ac:dyDescent="0.2">
      <c r="A60" s="49"/>
      <c r="B60" s="50"/>
      <c r="C60" s="50"/>
      <c r="D60" s="50"/>
      <c r="E60" s="51"/>
    </row>
    <row r="61" spans="1:7" x14ac:dyDescent="0.2">
      <c r="A61" s="53" t="s">
        <v>61</v>
      </c>
      <c r="B61" s="53"/>
      <c r="C61" s="53"/>
      <c r="D61" s="53"/>
      <c r="E61" s="53"/>
      <c r="F61" s="53"/>
      <c r="G61" s="53"/>
    </row>
    <row r="62" spans="1:7" x14ac:dyDescent="0.2">
      <c r="A62" s="54" t="s">
        <v>62</v>
      </c>
      <c r="B62" s="54"/>
      <c r="C62" s="54"/>
      <c r="D62" s="54"/>
      <c r="E62" s="54"/>
      <c r="F62" s="54"/>
      <c r="G62" s="54"/>
    </row>
  </sheetData>
  <sheetProtection formatCells="0" formatColumns="0" formatRows="0" autoFilter="0"/>
  <mergeCells count="4">
    <mergeCell ref="A1:G1"/>
    <mergeCell ref="A57:G57"/>
    <mergeCell ref="A61:G61"/>
    <mergeCell ref="A62:G62"/>
  </mergeCells>
  <printOptions horizontalCentered="1"/>
  <pageMargins left="0.59055118110236227" right="0.59055118110236227" top="0.39370078740157483" bottom="0.39370078740157483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2018-04-24T19:27:55Z</cp:lastPrinted>
  <dcterms:created xsi:type="dcterms:W3CDTF">2012-12-11T20:26:08Z</dcterms:created>
  <dcterms:modified xsi:type="dcterms:W3CDTF">2018-04-25T21:02:36Z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