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\"/>
    </mc:Choice>
  </mc:AlternateContent>
  <bookViews>
    <workbookView xWindow="120" yWindow="6000" windowWidth="25080" windowHeight="576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s="1"/>
  <c r="C27" i="4"/>
  <c r="C29" i="4" s="1"/>
  <c r="B27" i="4"/>
  <c r="G24" i="4"/>
  <c r="F24" i="4"/>
  <c r="F26" i="4" s="1"/>
  <c r="G14" i="4"/>
  <c r="F14" i="4"/>
  <c r="C13" i="4"/>
  <c r="B13" i="4"/>
  <c r="G26" i="4" l="1"/>
  <c r="G46" i="4"/>
  <c r="G48" i="4" s="1"/>
  <c r="G51" i="4" s="1"/>
  <c r="B29" i="4"/>
  <c r="F51" i="4" s="1"/>
  <c r="F48" i="4"/>
</calcChain>
</file>

<file path=xl/sharedStrings.xml><?xml version="1.0" encoding="utf-8"?>
<sst xmlns="http://schemas.openxmlformats.org/spreadsheetml/2006/main" count="63" uniqueCount="61">
  <si>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</si>
  <si>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</si>
  <si>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</si>
  <si>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</si>
  <si>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</si>
  <si>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</si>
  <si>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</si>
  <si>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</si>
  <si>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</si>
  <si>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</si>
  <si>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</si>
  <si>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</si>
  <si>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</si>
  <si>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</si>
  <si>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</si>
  <si>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</si>
  <si>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</si>
  <si>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</si>
  <si>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</si>
  <si>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</si>
  <si>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</si>
  <si>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</si>
  <si>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</si>
  <si>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</si>
  <si>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</si>
  <si>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</si>
  <si>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</si>
  <si>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</si>
  <si>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</si>
  <si>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</si>
  <si>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</si>
  <si>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</si>
  <si>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</si>
  <si>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</si>
  <si>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</si>
  <si>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</si>
  <si>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</si>
  <si>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</si>
  <si>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</si>
  <si>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</si>
  <si>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</si>
  <si>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</si>
  <si>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</si>
  <si>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</si>
  <si>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</si>
  <si>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</si>
  <si>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</si>
  <si>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</si>
  <si>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</si>
  <si>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</si>
  <si>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</si>
  <si>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</si>
  <si>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</si>
  <si>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</si>
  <si>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</si>
  <si>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</si>
  <si>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</si>
  <si>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</si>
  <si>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CELAYA, GTO.
Estado de Situación Financiera
Al 31 DE MARZO DE 2018</t>
  </si>
  <si>
    <t xml:space="preserve">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</si>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</sst>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0" borderId="0" xfId="8" applyFont="1" applyAlignment="1" applyProtection="1">
      <alignment vertical="top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1343025</xdr:colOff>
      <xdr:row>0</xdr:row>
      <xdr:rowOff>38100</xdr:rowOff>
    </xdr:from>
    <xdr:to>
      <xdr:col>0</xdr:col>
      <xdr:colOff>1879356</xdr:colOff>
      <xdr:row>0</xdr:row>
      <xdr:rowOff>619125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34D64E3-1558-4BB6-A8F9-A1156354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38100"/>
          <a:ext cx="53633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topLeftCell="A22" zoomScaleNormal="100" zoomScaleSheetLayoutView="100" workbookViewId="0">
      <selection activeCell="A53" sqref="A53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0" customHeight="1" x14ac:dyDescent="0.2">
      <c r="A1" s="44" t="s">
        <v>58</v>
      </c>
      <c r="B1" s="45"/>
      <c r="C1" s="45"/>
      <c r="D1" s="45"/>
      <c r="E1" s="45"/>
      <c r="F1" s="45"/>
      <c r="G1" s="45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 t="s">
        <v>59</v>
      </c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9174446.7799999993</v>
      </c>
      <c r="C5" s="12">
        <v>15980565.23</v>
      </c>
      <c r="D5" s="17"/>
      <c r="E5" s="11" t="s">
        <v>41</v>
      </c>
      <c r="F5" s="12">
        <v>93876973.700000003</v>
      </c>
      <c r="G5" s="5">
        <v>52974744.939999998</v>
      </c>
    </row>
    <row r="6" spans="1:7" x14ac:dyDescent="0.2">
      <c r="A6" s="30" t="s">
        <v>28</v>
      </c>
      <c r="B6" s="12">
        <v>206253919.41999999</v>
      </c>
      <c r="C6" s="12">
        <v>127556543.47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23641333.670000002</v>
      </c>
      <c r="C7" s="12">
        <v>16036464.9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8135162.3600000003</v>
      </c>
      <c r="C9" s="12">
        <v>12042044.119999999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111484540.52</v>
      </c>
      <c r="G11" s="5">
        <v>161116236.61000001</v>
      </c>
    </row>
    <row r="12" spans="1:7" x14ac:dyDescent="0.2">
      <c r="A12" s="30"/>
      <c r="B12" s="12"/>
      <c r="C12" s="12"/>
      <c r="D12" s="17"/>
      <c r="E12" s="11" t="s">
        <v>45</v>
      </c>
      <c r="F12" s="12">
        <v>109022578.33</v>
      </c>
      <c r="G12" s="5">
        <v>94083400.840000004</v>
      </c>
    </row>
    <row r="13" spans="1:7" x14ac:dyDescent="0.2">
      <c r="A13" s="37" t="s">
        <v>5</v>
      </c>
      <c r="B13" s="10">
        <f>SUM(B5:B12)</f>
        <v>247204862.23000002</v>
      </c>
      <c r="C13" s="10">
        <f>SUM(C5:C12)</f>
        <v>171615617.72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0">
        <f>SUM(F5:F13)</f>
        <v>314384092.55000001</v>
      </c>
      <c r="G14" s="6">
        <f>SUM(G5:G13)</f>
        <v>308174382.38999999</v>
      </c>
    </row>
    <row r="15" spans="1:7" x14ac:dyDescent="0.2">
      <c r="A15" s="27" t="s">
        <v>24</v>
      </c>
      <c r="B15" s="12" t="s">
        <v>59</v>
      </c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 t="s">
        <v>59</v>
      </c>
      <c r="G16" s="5"/>
    </row>
    <row r="17" spans="1:7" x14ac:dyDescent="0.2">
      <c r="A17" s="30" t="s">
        <v>34</v>
      </c>
      <c r="B17" s="12">
        <v>493582.82</v>
      </c>
      <c r="C17" s="12">
        <v>491085.54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1010340801.48</v>
      </c>
      <c r="C18" s="12">
        <v>1007966530.26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133905641.01000001</v>
      </c>
      <c r="C19" s="12">
        <v>133660285.3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352567.92</v>
      </c>
      <c r="C20" s="12">
        <v>343516.2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-47180588.600000001</v>
      </c>
      <c r="C21" s="12">
        <v>-47180588.600000001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D24" s="17"/>
      <c r="E24" s="38" t="s">
        <v>7</v>
      </c>
      <c r="F24" s="10">
        <f>SUM(F17:F23)</f>
        <v>0</v>
      </c>
      <c r="G24" s="6">
        <f>SUM(G17:G23)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+F24+F14</f>
        <v>314384092.55000001</v>
      </c>
      <c r="G26" s="6">
        <f>+G24+G14</f>
        <v>308174382.38999999</v>
      </c>
    </row>
    <row r="27" spans="1:7" x14ac:dyDescent="0.2">
      <c r="A27" s="37" t="s">
        <v>8</v>
      </c>
      <c r="B27" s="10">
        <f>SUM(B16:B26)</f>
        <v>1097912004.6300004</v>
      </c>
      <c r="C27" s="10">
        <f>SUM(C16:C26)</f>
        <v>1095280828.7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+B27+B13</f>
        <v>1345116866.8600004</v>
      </c>
      <c r="C29" s="10">
        <f>+C27+C13</f>
        <v>1266896446.4200001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149765155.18000001</v>
      </c>
      <c r="G30" s="20">
        <f>SUM(G31:G33)</f>
        <v>149765155.18000001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149765155.18000001</v>
      </c>
      <c r="G31" s="5">
        <v>149765155.18000001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880967619.13</v>
      </c>
      <c r="G35" s="20">
        <f>SUM(G36:G40)</f>
        <v>808956908.85000002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72010710.280000001</v>
      </c>
      <c r="G36" s="5">
        <v>92558839.379999995</v>
      </c>
    </row>
    <row r="37" spans="1:7" x14ac:dyDescent="0.2">
      <c r="A37" s="31"/>
      <c r="B37" s="15"/>
      <c r="C37" s="15"/>
      <c r="D37" s="17"/>
      <c r="E37" s="11" t="s">
        <v>19</v>
      </c>
      <c r="F37" s="12">
        <v>808956908.85000002</v>
      </c>
      <c r="G37" s="5">
        <v>716398069.47000003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20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+F30+F35+F42</f>
        <v>1030732774.3099999</v>
      </c>
      <c r="G46" s="20">
        <f>+G30+G35+G42</f>
        <v>958722064.02999997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1345116866.8599999</v>
      </c>
      <c r="G48" s="20">
        <f>+G46+G26</f>
        <v>1266896446.4200001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14.25" x14ac:dyDescent="0.2">
      <c r="A50" s="46" t="s">
        <v>60</v>
      </c>
    </row>
    <row r="51" spans="1:7" x14ac:dyDescent="0.2">
      <c r="F51" s="43">
        <f>+F48-B29</f>
        <v>0</v>
      </c>
      <c r="G51" s="43">
        <f>+G48-C29</f>
        <v>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Luis-Torres</cp:lastModifiedBy>
  <cp:lastPrinted>2018-03-04T05:00:29Z</cp:lastPrinted>
  <dcterms:created xsi:type="dcterms:W3CDTF">2012-12-11T20:26:08Z</dcterms:created>
  <dcterms:modified xsi:type="dcterms:W3CDTF">2018-04-25T19:13:07Z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