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-15" windowWidth="19440" windowHeight="85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42" i="5" l="1"/>
  <c r="E42" i="5"/>
  <c r="F42" i="5"/>
  <c r="G42" i="5"/>
  <c r="H42" i="5"/>
  <c r="C42" i="5"/>
  <c r="D16" i="4"/>
  <c r="E16" i="4"/>
  <c r="F16" i="4"/>
  <c r="G16" i="4"/>
  <c r="H16" i="4"/>
  <c r="C16" i="4"/>
  <c r="D16" i="8"/>
  <c r="E16" i="8"/>
  <c r="F16" i="8"/>
  <c r="G16" i="8"/>
  <c r="H16" i="8"/>
  <c r="C16" i="8"/>
  <c r="D77" i="6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<sst xmlns="http://schemas.openxmlformats.org/spreadsheetml/2006/main" count="204" uniqueCount="142">
  <si>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</si>
  <si>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</si>
  <si>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</si>
  <si>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</si>
  <si>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</si>
  <si>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</si>
  <si>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</si>
  <si>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</si>
  <si>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</si>
  <si>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</si>
  <si>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</si>
  <si>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</si>
  <si>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</si>
  <si>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</si>
  <si>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</si>
  <si>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</si>
  <si>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</si>
  <si>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</si>
  <si>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</si>
  <si>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</si>
  <si>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</si>
  <si>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</si>
  <si>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</si>
  <si>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</si>
  <si>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</si>
  <si>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</si>
  <si>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</si>
  <si>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</si>
  <si>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</si>
  <si>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</si>
  <si>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</si>
  <si>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</si>
  <si>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</si>
  <si>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</si>
  <si>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</si>
  <si>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</si>
  <si>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</si>
  <si>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</si>
  <si>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</si>
  <si>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</si>
  <si>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</si>
  <si>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</si>
  <si>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</si>
  <si>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</si>
  <si>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</si>
  <si>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</si>
  <si>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</si>
  <si>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</si>
  <si>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</si>
  <si>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</si>
  <si>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</si>
  <si>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</si>
  <si>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</si>
  <si>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</si>
  <si>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</si>
  <si>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</si>
  <si>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</si>
  <si>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</si>
  <si>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</si>
  <si>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</si>
  <si>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</si>
  <si>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</si>
  <si>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</si>
  <si>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</si>
  <si>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</si>
  <si>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</si>
  <si>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</si>
  <si>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</si>
  <si>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</si>
  <si>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</si>
  <si>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</si>
  <si>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</si>
  <si>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</si>
  <si>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</si>
  <si>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</si>
  <si>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</si>
  <si>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</si>
  <si>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</si>
  <si>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</si>
  <si>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</si>
  <si>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</si>
  <si>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</si>
  <si>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</si>
  <si>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</si>
  <si>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</si>
  <si>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</si>
  <si>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</si>
  <si>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</si>
  <si>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</si>
  <si>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</si>
  <si>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</si>
  <si>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</si>
  <si>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</si>
  <si>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</si>
  <si>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</si>
  <si>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</si>
  <si>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</si>
  <si>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</si>
  <si>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</si>
  <si>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</si>
  <si>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</si>
  <si>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</si>
  <si>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</si>
  <si>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</si>
  <si>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</si>
  <si>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</si>
  <si>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</si>
  <si>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</si>
  <si>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</si>
  <si>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</si>
  <si>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</si>
  <si>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</si>
  <si>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</si>
  <si>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</si>
  <si>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</si>
  <si>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</si>
  <si>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</si>
  <si>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</si>
  <si>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</si>
  <si>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</si>
  <si>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</si>
  <si>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</si>
  <si>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</si>
  <si>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</si>
  <si>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</si>
  <si>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</si>
  <si>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</si>
  <si>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</si>
  <si>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LA MUJER CELAYENSE
Estado Analítico del Ejercicio del Presupuesto de Egresos
Clasificación por Objeto del Gasto (Capítulo y Concepto)
Del 01 DE ENERO al 31 DE MARZO DE 2018</t>
  </si>
  <si>
    <t>INSTITUTO MUNICIPAL DE LA MUJER CELAYENSE
Estado Analítico del Ejercicio del Presupuesto de Egresos
Clasificación Económica (por Tipo de Gasto)
Del 01 DE ENERO al 31 DE MARZO DE 2018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</si>
  <si>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</si>
  <si>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</si>
  <si>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</si>
  <si>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</si>
  <si>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</si>
  <si>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</si>
  <si>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INSTITUTO MUNICIPAL DE LA MUJER CELAYENSE
Estado Analítico del Ejercicio del Presupuesto de Egresos
Clasificación Administrativa
Del 01 DE ENERO al 31 DE MARZO DE 2018</t>
  </si>
  <si>
    <t>NO APLICA</t>
  </si>
  <si>
    <t>INSTITUTO MUNICIPAL DE LA MUJER CELAYENSE
Estado Analítico del Ejercicio del Presupuesto de Egresos
Clasificación Funcional (Finalidad y Función)
Del 01 DE ENERO al 31 DE MARZO 2018</t>
  </si>
  <si>
    <t>Gobierno (Federal/Estatal/Municipal) de Guanajuato, Gto
Estado Analítico del Ejercicio del Presupuesto de Egresos
Clasificación Administrativa
Del 01 de Enero al 31 de Marzo 2018</t>
  </si>
  <si>
    <t>Sector Paraestatal del Gobierno (Federal/Estatal/Municipal) de Celaya, Gto.
Estado Analítico del Ejercicio del Presupuesto de Egresos
Clasificación Administrativa
Del 01 de Enero al 31 de Marzo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</si>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</sst>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1</xdr:col>
      <xdr:colOff>952500</xdr:colOff>
      <xdr:row>0</xdr:row>
      <xdr:rowOff>600075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"/>
          <a:ext cx="1095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</xdr:col>
      <xdr:colOff>1076325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1038225</xdr:colOff>
      <xdr:row>0</xdr:row>
      <xdr:rowOff>533400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1095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971550</xdr:colOff>
      <xdr:row>1</xdr:row>
      <xdr:rowOff>9525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95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128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54</v>
      </c>
      <c r="B2" s="55"/>
      <c r="C2" s="51" t="s">
        <v>60</v>
      </c>
      <c r="D2" s="52"/>
      <c r="E2" s="52"/>
      <c r="F2" s="52"/>
      <c r="G2" s="53"/>
      <c r="H2" s="56" t="s">
        <v>59</v>
      </c>
    </row>
    <row r="3" spans="1:8" ht="24.95" customHeight="1" x14ac:dyDescent="0.2">
      <c r="A3" s="57"/>
      <c r="B3" s="58"/>
      <c r="C3" s="59" t="s">
        <v>55</v>
      </c>
      <c r="D3" s="59" t="s">
        <v>125</v>
      </c>
      <c r="E3" s="59" t="s">
        <v>56</v>
      </c>
      <c r="F3" s="59" t="s">
        <v>57</v>
      </c>
      <c r="G3" s="59" t="s">
        <v>58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48" t="s">
        <v>61</v>
      </c>
      <c r="B5" s="7"/>
      <c r="C5" s="12">
        <v>2624600</v>
      </c>
      <c r="D5" s="12"/>
      <c r="E5" s="12">
        <v>2624600</v>
      </c>
      <c r="F5" s="12">
        <v>683965.61</v>
      </c>
      <c r="G5" s="12">
        <v>683965.61</v>
      </c>
      <c r="H5" s="12">
        <v>1940634.39</v>
      </c>
    </row>
    <row r="6" spans="1:8" x14ac:dyDescent="0.2">
      <c r="A6" s="5"/>
      <c r="B6" s="9" t="s">
        <v>70</v>
      </c>
      <c r="C6" s="13">
        <v>1626600</v>
      </c>
      <c r="D6" s="13"/>
      <c r="E6" s="13">
        <v>1626600</v>
      </c>
      <c r="F6" s="13">
        <v>430451.52</v>
      </c>
      <c r="G6" s="13">
        <v>430451.52</v>
      </c>
      <c r="H6" s="13">
        <v>1196148.48</v>
      </c>
    </row>
    <row r="7" spans="1:8" x14ac:dyDescent="0.2">
      <c r="A7" s="5"/>
      <c r="B7" s="9" t="s">
        <v>71</v>
      </c>
      <c r="C7" s="13">
        <v>200000</v>
      </c>
      <c r="D7" s="13"/>
      <c r="E7" s="13">
        <v>200000</v>
      </c>
      <c r="F7" s="13">
        <v>47772</v>
      </c>
      <c r="G7" s="13">
        <v>47772</v>
      </c>
      <c r="H7" s="13">
        <v>152228</v>
      </c>
    </row>
    <row r="8" spans="1:8" x14ac:dyDescent="0.2">
      <c r="A8" s="5"/>
      <c r="B8" s="9" t="s">
        <v>72</v>
      </c>
      <c r="C8" s="13">
        <v>278000</v>
      </c>
      <c r="D8" s="13"/>
      <c r="E8" s="13">
        <v>278000</v>
      </c>
      <c r="F8" s="13">
        <v>11950.7</v>
      </c>
      <c r="G8" s="13">
        <v>11950.7</v>
      </c>
      <c r="H8" s="13">
        <v>266049.3</v>
      </c>
    </row>
    <row r="9" spans="1:8" x14ac:dyDescent="0.2">
      <c r="A9" s="5"/>
      <c r="B9" s="9" t="s">
        <v>35</v>
      </c>
      <c r="C9" s="13">
        <v>370000</v>
      </c>
      <c r="D9" s="13"/>
      <c r="E9" s="13">
        <v>370000</v>
      </c>
      <c r="F9" s="13">
        <v>101925.39</v>
      </c>
      <c r="G9" s="13">
        <v>101925.39</v>
      </c>
      <c r="H9" s="13">
        <v>268074.61</v>
      </c>
    </row>
    <row r="10" spans="1:8" x14ac:dyDescent="0.2">
      <c r="A10" s="5"/>
      <c r="B10" s="9" t="s">
        <v>73</v>
      </c>
      <c r="C10" s="13">
        <v>150000</v>
      </c>
      <c r="D10" s="13"/>
      <c r="E10" s="13">
        <v>150000</v>
      </c>
      <c r="F10" s="13">
        <v>91866</v>
      </c>
      <c r="G10" s="13">
        <v>91866</v>
      </c>
      <c r="H10" s="13">
        <v>58134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74</v>
      </c>
      <c r="C12" s="13"/>
      <c r="D12" s="13"/>
      <c r="E12" s="13"/>
      <c r="F12" s="13"/>
      <c r="G12" s="13"/>
      <c r="H12" s="13"/>
    </row>
    <row r="13" spans="1:8" x14ac:dyDescent="0.2">
      <c r="A13" s="48" t="s">
        <v>62</v>
      </c>
      <c r="B13" s="7"/>
      <c r="C13" s="13">
        <v>108000</v>
      </c>
      <c r="D13" s="13"/>
      <c r="E13" s="13">
        <v>108000</v>
      </c>
      <c r="F13" s="13">
        <v>10444.700000000001</v>
      </c>
      <c r="G13" s="13">
        <v>10444.700000000001</v>
      </c>
      <c r="H13" s="13">
        <v>97555.3</v>
      </c>
    </row>
    <row r="14" spans="1:8" x14ac:dyDescent="0.2">
      <c r="A14" s="5"/>
      <c r="B14" s="9" t="s">
        <v>75</v>
      </c>
      <c r="C14" s="13">
        <v>51000</v>
      </c>
      <c r="D14" s="13"/>
      <c r="E14" s="13">
        <v>51000</v>
      </c>
      <c r="F14" s="13">
        <v>2851.78</v>
      </c>
      <c r="G14" s="13">
        <v>2851.78</v>
      </c>
      <c r="H14" s="13">
        <v>48148.22</v>
      </c>
    </row>
    <row r="15" spans="1:8" x14ac:dyDescent="0.2">
      <c r="A15" s="5"/>
      <c r="B15" s="9" t="s">
        <v>76</v>
      </c>
      <c r="C15" s="13">
        <v>20000</v>
      </c>
      <c r="D15" s="13"/>
      <c r="E15" s="13">
        <v>20000</v>
      </c>
      <c r="F15" s="13">
        <v>2292.4699999999998</v>
      </c>
      <c r="G15" s="13">
        <v>2292.4699999999998</v>
      </c>
      <c r="H15" s="13">
        <v>17707.53</v>
      </c>
    </row>
    <row r="16" spans="1:8" x14ac:dyDescent="0.2">
      <c r="A16" s="5"/>
      <c r="B16" s="9" t="s">
        <v>77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78</v>
      </c>
      <c r="C17" s="13"/>
      <c r="D17" s="13"/>
      <c r="E17" s="13"/>
      <c r="F17" s="13"/>
      <c r="G17" s="13"/>
      <c r="H17" s="13"/>
    </row>
    <row r="18" spans="1:8" x14ac:dyDescent="0.2">
      <c r="A18" s="5"/>
      <c r="B18" s="9" t="s">
        <v>79</v>
      </c>
      <c r="C18" s="13">
        <v>2000</v>
      </c>
      <c r="D18" s="13"/>
      <c r="E18" s="13">
        <v>2000</v>
      </c>
      <c r="F18" s="13"/>
      <c r="G18" s="13"/>
      <c r="H18" s="13">
        <v>2000</v>
      </c>
    </row>
    <row r="19" spans="1:8" x14ac:dyDescent="0.2">
      <c r="A19" s="5"/>
      <c r="B19" s="9" t="s">
        <v>80</v>
      </c>
      <c r="C19" s="13">
        <v>25000</v>
      </c>
      <c r="D19" s="13"/>
      <c r="E19" s="13">
        <v>25000</v>
      </c>
      <c r="F19" s="13"/>
      <c r="G19" s="13"/>
      <c r="H19" s="13">
        <v>25000</v>
      </c>
    </row>
    <row r="20" spans="1:8" x14ac:dyDescent="0.2">
      <c r="A20" s="5"/>
      <c r="B20" s="9" t="s">
        <v>81</v>
      </c>
      <c r="C20" s="13"/>
      <c r="D20" s="13"/>
      <c r="E20" s="13"/>
      <c r="F20" s="13"/>
      <c r="G20" s="13"/>
      <c r="H20" s="13"/>
    </row>
    <row r="21" spans="1:8" x14ac:dyDescent="0.2">
      <c r="A21" s="5"/>
      <c r="B21" s="9" t="s">
        <v>82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83</v>
      </c>
      <c r="C22" s="13">
        <v>10000</v>
      </c>
      <c r="D22" s="13"/>
      <c r="E22" s="13">
        <v>10000</v>
      </c>
      <c r="F22" s="13">
        <v>5300.45</v>
      </c>
      <c r="G22" s="13">
        <v>5300.45</v>
      </c>
      <c r="H22" s="13">
        <v>4699.55</v>
      </c>
    </row>
    <row r="23" spans="1:8" x14ac:dyDescent="0.2">
      <c r="A23" s="48" t="s">
        <v>63</v>
      </c>
      <c r="B23" s="7"/>
      <c r="C23" s="13">
        <v>672043</v>
      </c>
      <c r="D23" s="13"/>
      <c r="E23" s="13">
        <v>672043</v>
      </c>
      <c r="F23" s="13">
        <v>135029.44</v>
      </c>
      <c r="G23" s="13">
        <v>135029.44</v>
      </c>
      <c r="H23" s="13">
        <v>537013.56000000006</v>
      </c>
    </row>
    <row r="24" spans="1:8" x14ac:dyDescent="0.2">
      <c r="A24" s="5"/>
      <c r="B24" s="9" t="s">
        <v>84</v>
      </c>
      <c r="C24" s="13">
        <v>70043</v>
      </c>
      <c r="D24" s="13"/>
      <c r="E24" s="13">
        <v>70043</v>
      </c>
      <c r="F24" s="13">
        <v>20683.54</v>
      </c>
      <c r="G24" s="13">
        <v>20683.54</v>
      </c>
      <c r="H24" s="13">
        <v>49359.46</v>
      </c>
    </row>
    <row r="25" spans="1:8" x14ac:dyDescent="0.2">
      <c r="A25" s="5"/>
      <c r="B25" s="9" t="s">
        <v>85</v>
      </c>
      <c r="C25" s="13">
        <v>230000</v>
      </c>
      <c r="D25" s="13"/>
      <c r="E25" s="13">
        <v>230000</v>
      </c>
      <c r="F25" s="13">
        <v>34800</v>
      </c>
      <c r="G25" s="13">
        <v>34800</v>
      </c>
      <c r="H25" s="13">
        <v>195200</v>
      </c>
    </row>
    <row r="26" spans="1:8" x14ac:dyDescent="0.2">
      <c r="A26" s="5"/>
      <c r="B26" s="9" t="s">
        <v>86</v>
      </c>
      <c r="C26" s="13">
        <v>229000</v>
      </c>
      <c r="D26" s="13"/>
      <c r="E26" s="13">
        <v>229000</v>
      </c>
      <c r="F26" s="13">
        <v>57460.77</v>
      </c>
      <c r="G26" s="13">
        <v>57460.77</v>
      </c>
      <c r="H26" s="13">
        <v>171539.23</v>
      </c>
    </row>
    <row r="27" spans="1:8" x14ac:dyDescent="0.2">
      <c r="A27" s="5"/>
      <c r="B27" s="9" t="s">
        <v>87</v>
      </c>
      <c r="C27" s="13">
        <v>32000</v>
      </c>
      <c r="D27" s="13"/>
      <c r="E27" s="13">
        <v>32000</v>
      </c>
      <c r="F27" s="13">
        <v>1176.24</v>
      </c>
      <c r="G27" s="13">
        <v>1176.24</v>
      </c>
      <c r="H27" s="13">
        <v>30823.759999999998</v>
      </c>
    </row>
    <row r="28" spans="1:8" x14ac:dyDescent="0.2">
      <c r="A28" s="5"/>
      <c r="B28" s="9" t="s">
        <v>88</v>
      </c>
      <c r="C28" s="13">
        <v>26000</v>
      </c>
      <c r="D28" s="13"/>
      <c r="E28" s="13">
        <v>26000</v>
      </c>
      <c r="F28" s="13">
        <v>4732.4799999999996</v>
      </c>
      <c r="G28" s="13">
        <v>4732.4799999999996</v>
      </c>
      <c r="H28" s="13">
        <v>21267.52</v>
      </c>
    </row>
    <row r="29" spans="1:8" x14ac:dyDescent="0.2">
      <c r="A29" s="5"/>
      <c r="B29" s="9" t="s">
        <v>89</v>
      </c>
      <c r="C29" s="13">
        <v>23000</v>
      </c>
      <c r="D29" s="13"/>
      <c r="E29" s="13">
        <v>23000</v>
      </c>
      <c r="F29" s="13"/>
      <c r="G29" s="13"/>
      <c r="H29" s="13">
        <v>23000</v>
      </c>
    </row>
    <row r="30" spans="1:8" x14ac:dyDescent="0.2">
      <c r="A30" s="5"/>
      <c r="B30" s="9" t="s">
        <v>90</v>
      </c>
      <c r="C30" s="13">
        <v>17000</v>
      </c>
      <c r="D30" s="13"/>
      <c r="E30" s="13">
        <v>17000</v>
      </c>
      <c r="F30" s="13">
        <v>3362.01</v>
      </c>
      <c r="G30" s="13">
        <v>3362.01</v>
      </c>
      <c r="H30" s="13">
        <v>13637.99</v>
      </c>
    </row>
    <row r="31" spans="1:8" x14ac:dyDescent="0.2">
      <c r="A31" s="5"/>
      <c r="B31" s="9" t="s">
        <v>91</v>
      </c>
      <c r="C31" s="13">
        <v>5000</v>
      </c>
      <c r="D31" s="13"/>
      <c r="E31" s="13">
        <v>5000</v>
      </c>
      <c r="F31" s="13">
        <v>209.4</v>
      </c>
      <c r="G31" s="13">
        <v>209.4</v>
      </c>
      <c r="H31" s="13">
        <v>4790.6000000000004</v>
      </c>
    </row>
    <row r="32" spans="1:8" x14ac:dyDescent="0.2">
      <c r="A32" s="5"/>
      <c r="B32" s="9" t="s">
        <v>19</v>
      </c>
      <c r="C32" s="13">
        <v>40000</v>
      </c>
      <c r="D32" s="13"/>
      <c r="E32" s="13">
        <v>40000</v>
      </c>
      <c r="F32" s="13">
        <v>12605</v>
      </c>
      <c r="G32" s="13">
        <v>12605</v>
      </c>
      <c r="H32" s="13">
        <v>27395</v>
      </c>
    </row>
    <row r="33" spans="1:8" x14ac:dyDescent="0.2">
      <c r="A33" s="48" t="s">
        <v>64</v>
      </c>
      <c r="B33" s="7"/>
      <c r="C33" s="13"/>
      <c r="D33" s="13"/>
      <c r="E33" s="13"/>
      <c r="F33" s="13"/>
      <c r="G33" s="13"/>
      <c r="H33" s="13"/>
    </row>
    <row r="34" spans="1:8" x14ac:dyDescent="0.2">
      <c r="A34" s="5"/>
      <c r="B34" s="9" t="s">
        <v>92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93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94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95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96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97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98</v>
      </c>
      <c r="C42" s="13"/>
      <c r="D42" s="13"/>
      <c r="E42" s="13"/>
      <c r="F42" s="13"/>
      <c r="G42" s="13"/>
      <c r="H42" s="13"/>
    </row>
    <row r="43" spans="1:8" x14ac:dyDescent="0.2">
      <c r="A43" s="48" t="s">
        <v>65</v>
      </c>
      <c r="B43" s="7"/>
      <c r="C43" s="13"/>
      <c r="D43" s="13"/>
      <c r="E43" s="13"/>
      <c r="F43" s="13"/>
      <c r="G43" s="13"/>
      <c r="H43" s="13"/>
    </row>
    <row r="44" spans="1:8" x14ac:dyDescent="0.2">
      <c r="A44" s="5"/>
      <c r="B44" s="9" t="s">
        <v>99</v>
      </c>
      <c r="C44" s="13"/>
      <c r="D44" s="13"/>
      <c r="E44" s="13"/>
      <c r="F44" s="13"/>
      <c r="G44" s="13"/>
      <c r="H44" s="13"/>
    </row>
    <row r="45" spans="1:8" x14ac:dyDescent="0.2">
      <c r="A45" s="5"/>
      <c r="B45" s="9" t="s">
        <v>100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101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102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103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104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105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106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107</v>
      </c>
      <c r="C52" s="13"/>
      <c r="D52" s="13"/>
      <c r="E52" s="13"/>
      <c r="F52" s="13"/>
      <c r="G52" s="13"/>
      <c r="H52" s="13"/>
    </row>
    <row r="53" spans="1:8" x14ac:dyDescent="0.2">
      <c r="A53" s="48" t="s">
        <v>66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108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109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110</v>
      </c>
      <c r="C56" s="13"/>
      <c r="D56" s="13"/>
      <c r="E56" s="13"/>
      <c r="F56" s="13"/>
      <c r="G56" s="13"/>
      <c r="H56" s="13"/>
    </row>
    <row r="57" spans="1:8" x14ac:dyDescent="0.2">
      <c r="A57" s="48" t="s">
        <v>67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111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112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113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114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115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116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117</v>
      </c>
      <c r="C64" s="13"/>
      <c r="D64" s="13"/>
      <c r="E64" s="13"/>
      <c r="F64" s="13"/>
      <c r="G64" s="13"/>
      <c r="H64" s="13"/>
    </row>
    <row r="65" spans="1:8" x14ac:dyDescent="0.2">
      <c r="A65" s="48" t="s">
        <v>68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69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118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119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120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121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122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123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124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53</v>
      </c>
      <c r="C77" s="15">
        <f>C5+C13+C23</f>
        <v>3404643</v>
      </c>
      <c r="D77" s="15">
        <f t="shared" ref="D77:H77" si="0">D5+D13+D23</f>
        <v>0</v>
      </c>
      <c r="E77" s="15">
        <f t="shared" si="0"/>
        <v>3404643</v>
      </c>
      <c r="F77" s="15">
        <f t="shared" si="0"/>
        <v>829439.75</v>
      </c>
      <c r="G77" s="15">
        <f t="shared" si="0"/>
        <v>829439.75</v>
      </c>
      <c r="H77" s="15">
        <f t="shared" si="0"/>
        <v>2575203.25</v>
      </c>
    </row>
    <row r="80" spans="1:8" x14ac:dyDescent="0.2">
      <c r="A80" s="50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77:H7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sqref="A1:H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129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54</v>
      </c>
      <c r="B2" s="55"/>
      <c r="C2" s="51" t="s">
        <v>60</v>
      </c>
      <c r="D2" s="52"/>
      <c r="E2" s="52"/>
      <c r="F2" s="52"/>
      <c r="G2" s="53"/>
      <c r="H2" s="56" t="s">
        <v>59</v>
      </c>
    </row>
    <row r="3" spans="1:8" ht="24.95" customHeight="1" x14ac:dyDescent="0.2">
      <c r="A3" s="57"/>
      <c r="B3" s="58"/>
      <c r="C3" s="59" t="s">
        <v>55</v>
      </c>
      <c r="D3" s="59" t="s">
        <v>125</v>
      </c>
      <c r="E3" s="59" t="s">
        <v>56</v>
      </c>
      <c r="F3" s="59" t="s">
        <v>57</v>
      </c>
      <c r="G3" s="59" t="s">
        <v>58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9">
        <v>3404643</v>
      </c>
      <c r="D6" s="49">
        <v>0</v>
      </c>
      <c r="E6" s="49">
        <v>3404643</v>
      </c>
      <c r="F6" s="49">
        <v>829439.75</v>
      </c>
      <c r="G6" s="49">
        <v>829439.75</v>
      </c>
      <c r="H6" s="49">
        <v>2575203.25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20"/>
      <c r="D8" s="20"/>
      <c r="E8" s="20"/>
      <c r="F8" s="20"/>
      <c r="G8" s="20"/>
      <c r="H8" s="20"/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53</v>
      </c>
      <c r="C16" s="15">
        <f>C6</f>
        <v>3404643</v>
      </c>
      <c r="D16" s="15">
        <f t="shared" ref="D16:H16" si="0">D6</f>
        <v>0</v>
      </c>
      <c r="E16" s="15">
        <f t="shared" si="0"/>
        <v>3404643</v>
      </c>
      <c r="F16" s="15">
        <f t="shared" si="0"/>
        <v>829439.75</v>
      </c>
      <c r="G16" s="15">
        <f t="shared" si="0"/>
        <v>829439.75</v>
      </c>
      <c r="H16" s="15">
        <f t="shared" si="0"/>
        <v>2575203.25</v>
      </c>
    </row>
    <row r="19" spans="1:1" x14ac:dyDescent="0.2">
      <c r="A19" s="50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>
      <selection activeCell="A33" sqref="A33:H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136</v>
      </c>
      <c r="B1" s="52"/>
      <c r="C1" s="52"/>
      <c r="D1" s="52"/>
      <c r="E1" s="52"/>
      <c r="F1" s="52"/>
      <c r="G1" s="52"/>
      <c r="H1" s="53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4" t="s">
        <v>54</v>
      </c>
      <c r="B3" s="55"/>
      <c r="C3" s="51" t="s">
        <v>60</v>
      </c>
      <c r="D3" s="52"/>
      <c r="E3" s="52"/>
      <c r="F3" s="52"/>
      <c r="G3" s="53"/>
      <c r="H3" s="56" t="s">
        <v>59</v>
      </c>
    </row>
    <row r="4" spans="1:8" ht="24.95" customHeight="1" x14ac:dyDescent="0.2">
      <c r="A4" s="57"/>
      <c r="B4" s="58"/>
      <c r="C4" s="59" t="s">
        <v>55</v>
      </c>
      <c r="D4" s="59" t="s">
        <v>125</v>
      </c>
      <c r="E4" s="59" t="s">
        <v>56</v>
      </c>
      <c r="F4" s="59" t="s">
        <v>57</v>
      </c>
      <c r="G4" s="59" t="s">
        <v>58</v>
      </c>
      <c r="H4" s="60"/>
    </row>
    <row r="5" spans="1:8" x14ac:dyDescent="0.2">
      <c r="A5" s="61"/>
      <c r="B5" s="62"/>
      <c r="C5" s="63">
        <v>1</v>
      </c>
      <c r="D5" s="63">
        <v>2</v>
      </c>
      <c r="E5" s="63" t="s">
        <v>126</v>
      </c>
      <c r="F5" s="63">
        <v>4</v>
      </c>
      <c r="G5" s="63">
        <v>5</v>
      </c>
      <c r="H5" s="63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3">
        <v>1867300</v>
      </c>
      <c r="D7" s="13"/>
      <c r="E7" s="13">
        <v>1867300</v>
      </c>
      <c r="F7" s="13">
        <v>497223.66</v>
      </c>
      <c r="G7" s="13">
        <v>497223.66</v>
      </c>
      <c r="H7" s="13">
        <v>1370076.34</v>
      </c>
    </row>
    <row r="8" spans="1:8" x14ac:dyDescent="0.2">
      <c r="A8" s="4" t="s">
        <v>132</v>
      </c>
      <c r="B8" s="22"/>
      <c r="C8" s="13">
        <v>236500</v>
      </c>
      <c r="D8" s="13"/>
      <c r="E8" s="13">
        <v>236500</v>
      </c>
      <c r="F8" s="13">
        <v>51839.12</v>
      </c>
      <c r="G8" s="13">
        <v>51839.12</v>
      </c>
      <c r="H8" s="13">
        <v>184660.88</v>
      </c>
    </row>
    <row r="9" spans="1:8" x14ac:dyDescent="0.2">
      <c r="A9" s="4" t="s">
        <v>131</v>
      </c>
      <c r="B9" s="22"/>
      <c r="C9" s="13">
        <v>237500</v>
      </c>
      <c r="D9" s="13"/>
      <c r="E9" s="13">
        <v>237500</v>
      </c>
      <c r="F9" s="13">
        <v>47136.23</v>
      </c>
      <c r="G9" s="13">
        <v>47136.23</v>
      </c>
      <c r="H9" s="13">
        <v>190363.77</v>
      </c>
    </row>
    <row r="10" spans="1:8" x14ac:dyDescent="0.2">
      <c r="A10" s="4" t="s">
        <v>133</v>
      </c>
      <c r="B10" s="22"/>
      <c r="C10" s="13">
        <v>367800</v>
      </c>
      <c r="D10" s="13"/>
      <c r="E10" s="13">
        <v>367800</v>
      </c>
      <c r="F10" s="13">
        <v>88601.22</v>
      </c>
      <c r="G10" s="13">
        <v>88601.22</v>
      </c>
      <c r="H10" s="13">
        <v>279198.78000000003</v>
      </c>
    </row>
    <row r="11" spans="1:8" x14ac:dyDescent="0.2">
      <c r="A11" s="4" t="s">
        <v>134</v>
      </c>
      <c r="B11" s="22"/>
      <c r="C11" s="13">
        <v>234000</v>
      </c>
      <c r="D11" s="13"/>
      <c r="E11" s="13">
        <v>234000</v>
      </c>
      <c r="F11" s="13">
        <v>51839.12</v>
      </c>
      <c r="G11" s="13">
        <v>51839.12</v>
      </c>
      <c r="H11" s="13">
        <v>182160.88</v>
      </c>
    </row>
    <row r="12" spans="1:8" x14ac:dyDescent="0.2">
      <c r="A12" s="4" t="s">
        <v>135</v>
      </c>
      <c r="B12" s="22"/>
      <c r="C12" s="13">
        <v>461543</v>
      </c>
      <c r="D12" s="13"/>
      <c r="E12" s="13">
        <v>461543</v>
      </c>
      <c r="F12" s="13">
        <v>92800.4</v>
      </c>
      <c r="G12" s="13">
        <v>92800.4</v>
      </c>
      <c r="H12" s="13">
        <v>368742.6</v>
      </c>
    </row>
    <row r="13" spans="1:8" x14ac:dyDescent="0.2">
      <c r="A13" s="4"/>
      <c r="B13" s="22"/>
      <c r="C13" s="13"/>
      <c r="D13" s="13"/>
      <c r="E13" s="13"/>
      <c r="F13" s="13"/>
      <c r="G13" s="13"/>
      <c r="H13" s="13"/>
    </row>
    <row r="14" spans="1:8" x14ac:dyDescent="0.2">
      <c r="A14" s="4"/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53</v>
      </c>
      <c r="C16" s="23">
        <f>SUM(C7:C12)</f>
        <v>3404643</v>
      </c>
      <c r="D16" s="23">
        <f t="shared" ref="D16:H16" si="0">SUM(D7:D12)</f>
        <v>0</v>
      </c>
      <c r="E16" s="23">
        <f t="shared" si="0"/>
        <v>3404643</v>
      </c>
      <c r="F16" s="23">
        <f t="shared" si="0"/>
        <v>829439.75</v>
      </c>
      <c r="G16" s="23">
        <f t="shared" si="0"/>
        <v>829439.75</v>
      </c>
      <c r="H16" s="23">
        <f t="shared" si="0"/>
        <v>2575203.2500000005</v>
      </c>
    </row>
    <row r="19" spans="1:8" ht="45" customHeight="1" x14ac:dyDescent="0.2">
      <c r="A19" s="51" t="s">
        <v>139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4" t="s">
        <v>54</v>
      </c>
      <c r="B21" s="55"/>
      <c r="C21" s="51" t="s">
        <v>60</v>
      </c>
      <c r="D21" s="52"/>
      <c r="E21" s="52"/>
      <c r="F21" s="52"/>
      <c r="G21" s="53"/>
      <c r="H21" s="56" t="s">
        <v>59</v>
      </c>
    </row>
    <row r="22" spans="1:8" ht="22.5" x14ac:dyDescent="0.2">
      <c r="A22" s="57"/>
      <c r="B22" s="58"/>
      <c r="C22" s="59" t="s">
        <v>55</v>
      </c>
      <c r="D22" s="59" t="s">
        <v>125</v>
      </c>
      <c r="E22" s="59" t="s">
        <v>56</v>
      </c>
      <c r="F22" s="59" t="s">
        <v>57</v>
      </c>
      <c r="G22" s="59" t="s">
        <v>58</v>
      </c>
      <c r="H22" s="60"/>
    </row>
    <row r="23" spans="1:8" x14ac:dyDescent="0.2">
      <c r="A23" s="61"/>
      <c r="B23" s="62"/>
      <c r="C23" s="63">
        <v>1</v>
      </c>
      <c r="D23" s="63">
        <v>2</v>
      </c>
      <c r="E23" s="63" t="s">
        <v>126</v>
      </c>
      <c r="F23" s="63">
        <v>4</v>
      </c>
      <c r="G23" s="63">
        <v>5</v>
      </c>
      <c r="H23" s="63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 t="s">
        <v>137</v>
      </c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1" t="s">
        <v>140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4" t="s">
        <v>54</v>
      </c>
      <c r="B34" s="55"/>
      <c r="C34" s="51" t="s">
        <v>60</v>
      </c>
      <c r="D34" s="52"/>
      <c r="E34" s="52"/>
      <c r="F34" s="52"/>
      <c r="G34" s="53"/>
      <c r="H34" s="56" t="s">
        <v>59</v>
      </c>
    </row>
    <row r="35" spans="1:8" ht="22.5" x14ac:dyDescent="0.2">
      <c r="A35" s="57"/>
      <c r="B35" s="58"/>
      <c r="C35" s="59" t="s">
        <v>55</v>
      </c>
      <c r="D35" s="59" t="s">
        <v>125</v>
      </c>
      <c r="E35" s="59" t="s">
        <v>56</v>
      </c>
      <c r="F35" s="59" t="s">
        <v>57</v>
      </c>
      <c r="G35" s="59" t="s">
        <v>58</v>
      </c>
      <c r="H35" s="60"/>
    </row>
    <row r="36" spans="1:8" x14ac:dyDescent="0.2">
      <c r="A36" s="61"/>
      <c r="B36" s="62"/>
      <c r="C36" s="63">
        <v>1</v>
      </c>
      <c r="D36" s="63">
        <v>2</v>
      </c>
      <c r="E36" s="63" t="s">
        <v>126</v>
      </c>
      <c r="F36" s="63">
        <v>4</v>
      </c>
      <c r="G36" s="63">
        <v>5</v>
      </c>
      <c r="H36" s="63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 t="s">
        <v>137</v>
      </c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/>
      <c r="D52" s="23"/>
      <c r="E52" s="23"/>
      <c r="F52" s="23"/>
      <c r="G52" s="23"/>
      <c r="H52" s="23"/>
    </row>
    <row r="56" spans="1:8" x14ac:dyDescent="0.2">
      <c r="A56" s="50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138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54</v>
      </c>
      <c r="B2" s="55"/>
      <c r="C2" s="51" t="s">
        <v>60</v>
      </c>
      <c r="D2" s="52"/>
      <c r="E2" s="52"/>
      <c r="F2" s="52"/>
      <c r="G2" s="53"/>
      <c r="H2" s="56" t="s">
        <v>59</v>
      </c>
    </row>
    <row r="3" spans="1:8" ht="24.95" customHeight="1" x14ac:dyDescent="0.2">
      <c r="A3" s="57"/>
      <c r="B3" s="58"/>
      <c r="C3" s="59" t="s">
        <v>55</v>
      </c>
      <c r="D3" s="59" t="s">
        <v>125</v>
      </c>
      <c r="E3" s="59" t="s">
        <v>56</v>
      </c>
      <c r="F3" s="59" t="s">
        <v>57</v>
      </c>
      <c r="G3" s="59" t="s">
        <v>58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>
        <v>3404643</v>
      </c>
      <c r="D6" s="13"/>
      <c r="E6" s="13">
        <v>3404643</v>
      </c>
      <c r="F6" s="13">
        <v>829439.75</v>
      </c>
      <c r="G6" s="13">
        <v>829439.75</v>
      </c>
      <c r="H6" s="13">
        <v>2575203.25</v>
      </c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13">
        <v>3404643</v>
      </c>
      <c r="D14" s="13"/>
      <c r="E14" s="13">
        <v>3404643</v>
      </c>
      <c r="F14" s="13">
        <v>829439.75</v>
      </c>
      <c r="G14" s="13">
        <v>829439.75</v>
      </c>
      <c r="H14" s="13">
        <v>2575203.25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53</v>
      </c>
      <c r="C42" s="23">
        <f>C14</f>
        <v>3404643</v>
      </c>
      <c r="D42" s="23">
        <f t="shared" ref="D42:H42" si="0">D14</f>
        <v>0</v>
      </c>
      <c r="E42" s="23">
        <f t="shared" si="0"/>
        <v>3404643</v>
      </c>
      <c r="F42" s="23">
        <f t="shared" si="0"/>
        <v>829439.75</v>
      </c>
      <c r="G42" s="23">
        <f t="shared" si="0"/>
        <v>829439.75</v>
      </c>
      <c r="H42" s="23">
        <f t="shared" si="0"/>
        <v>2575203.25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50" t="s">
        <v>141</v>
      </c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2018-03-08T21:21:25Z</cp:lastPrinted>
  <dcterms:created xsi:type="dcterms:W3CDTF">2014-02-10T03:37:14Z</dcterms:created>
  <dcterms:modified xsi:type="dcterms:W3CDTF">2018-04-26T15:10:41Z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