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CONSEJO\"/>
    </mc:Choice>
  </mc:AlternateContent>
  <bookViews>
    <workbookView xWindow="0" yWindow="0" windowWidth="20490" windowHeight="715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26" i="4" l="1"/>
  <c r="C29" i="4"/>
  <c r="F48" i="4"/>
  <c r="F26" i="4"/>
  <c r="G46" i="4"/>
  <c r="G48" i="4" s="1"/>
  <c r="F46" i="4"/>
  <c r="G14" i="4"/>
  <c r="F14" i="4"/>
  <c r="B29" i="4"/>
  <c r="C27" i="4"/>
  <c r="B27" i="4"/>
  <c r="C13" i="4"/>
  <c r="B13" i="4"/>
</calcChain>
</file>

<file path=xl/sharedStrings.xml><?xml version="1.0" encoding="utf-8"?>
<sst xmlns="http://schemas.openxmlformats.org/spreadsheetml/2006/main" count="63" uniqueCount="63">
  <si>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</si>
  <si>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</si>
  <si>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</si>
  <si>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</si>
  <si>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</si>
  <si>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</si>
  <si>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</si>
  <si>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</si>
  <si>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</si>
  <si>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</si>
  <si>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</si>
  <si>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</si>
  <si>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</si>
  <si>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</si>
  <si>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</si>
  <si>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</si>
  <si>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</si>
  <si>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</si>
  <si>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</si>
  <si>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</si>
  <si>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</si>
  <si>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</si>
  <si>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</si>
  <si>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</si>
  <si>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</si>
  <si>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</si>
  <si>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</si>
  <si>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</si>
  <si>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</si>
  <si>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</si>
  <si>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</si>
  <si>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</si>
  <si>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</si>
  <si>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</si>
  <si>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</si>
  <si>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</si>
  <si>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</si>
  <si>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</si>
  <si>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</si>
  <si>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</si>
  <si>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</si>
  <si>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</si>
  <si>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</si>
  <si>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</si>
  <si>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</si>
  <si>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</si>
  <si>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</si>
  <si>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</si>
  <si>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</si>
  <si>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</si>
  <si>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</si>
  <si>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</si>
  <si>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</si>
  <si>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</si>
  <si>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</si>
  <si>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</si>
  <si>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</si>
  <si>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</si>
  <si>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LIC. RAUL JIMENEZ ARREOLA</t>
  </si>
  <si>
    <t>COORD DE ADMINISTRACION Y CONTABILIDAD</t>
  </si>
  <si>
    <t>CP. SILVIA MAGAÑA ESPINOZA</t>
  </si>
  <si>
    <t>CONSEJO DE TURISMO DE CELAYA, GTO.
ESTADO DE SITUACION FINANCIERA
 AL 31 DE MARZO  DEL 2018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</si>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</sst>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0" fontId="3" fillId="0" borderId="2" xfId="8" applyFont="1" applyBorder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0" fontId="8" fillId="0" borderId="2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</xf>
    <xf numFmtId="4" fontId="2" fillId="0" borderId="1" xfId="2" applyNumberFormat="1" applyFont="1" applyFill="1" applyBorder="1" applyAlignment="1" applyProtection="1">
      <alignment vertical="top" wrapText="1"/>
    </xf>
    <xf numFmtId="4" fontId="2" fillId="0" borderId="2" xfId="2" applyNumberFormat="1" applyFont="1" applyFill="1" applyBorder="1" applyAlignment="1" applyProtection="1">
      <alignment vertical="top" wrapText="1"/>
    </xf>
    <xf numFmtId="4" fontId="2" fillId="0" borderId="3" xfId="2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center" vertical="center"/>
    </xf>
    <xf numFmtId="0" fontId="11" fillId="2" borderId="0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0</xdr:col>
      <xdr:colOff>828675</xdr:colOff>
      <xdr:row>0</xdr:row>
      <xdr:rowOff>752475</xdr:rowOff>
    </xdr:to>
    <xdr:pic>
      <xdr:nvPicPr>
        <xdr:cNvPr id="5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zoomScaleNormal="100" zoomScaleSheetLayoutView="100" workbookViewId="0">
      <selection activeCell="E6" sqref="E6"/>
    </sheetView>
  </sheetViews>
  <sheetFormatPr baseColWidth="10" defaultRowHeight="11.25" x14ac:dyDescent="0.2"/>
  <cols>
    <col min="1" max="1" width="53.33203125" style="1" customWidth="1"/>
    <col min="2" max="2" width="16.1640625" style="1" customWidth="1"/>
    <col min="3" max="3" width="15.83203125" style="4" customWidth="1"/>
    <col min="4" max="4" width="1.83203125" style="4" customWidth="1"/>
    <col min="5" max="5" width="63.5" style="4" customWidth="1"/>
    <col min="6" max="6" width="15" style="4" customWidth="1"/>
    <col min="7" max="7" width="17.6640625" style="4" customWidth="1"/>
    <col min="8" max="16384" width="12" style="2"/>
  </cols>
  <sheetData>
    <row r="1" spans="1:7" ht="60.75" customHeight="1" x14ac:dyDescent="0.2">
      <c r="A1" s="49" t="s">
        <v>61</v>
      </c>
      <c r="B1" s="49"/>
      <c r="C1" s="49"/>
      <c r="D1" s="49"/>
      <c r="E1" s="49"/>
      <c r="F1" s="49"/>
      <c r="G1" s="49"/>
    </row>
    <row r="2" spans="1:7" s="3" customFormat="1" ht="12.75" x14ac:dyDescent="0.2">
      <c r="A2" s="44" t="s">
        <v>0</v>
      </c>
      <c r="B2" s="45">
        <v>2018</v>
      </c>
      <c r="C2" s="46">
        <v>2017</v>
      </c>
      <c r="D2" s="45"/>
      <c r="E2" s="47" t="s">
        <v>1</v>
      </c>
      <c r="F2" s="45">
        <v>2018</v>
      </c>
      <c r="G2" s="48">
        <v>2017</v>
      </c>
    </row>
    <row r="3" spans="1:7" s="3" customFormat="1" x14ac:dyDescent="0.2">
      <c r="A3" s="24"/>
      <c r="B3" s="19"/>
      <c r="C3" s="19"/>
      <c r="D3" s="8"/>
      <c r="E3" s="9"/>
      <c r="F3" s="19"/>
      <c r="G3" s="25"/>
    </row>
    <row r="4" spans="1:7" x14ac:dyDescent="0.2">
      <c r="A4" s="26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27" t="s">
        <v>27</v>
      </c>
      <c r="B5" s="12">
        <v>235893.22</v>
      </c>
      <c r="C5" s="12">
        <v>1242960.6100000001</v>
      </c>
      <c r="D5" s="17"/>
      <c r="E5" s="11" t="s">
        <v>41</v>
      </c>
      <c r="F5" s="12">
        <v>455199.11</v>
      </c>
      <c r="G5" s="5">
        <v>1118666.58</v>
      </c>
    </row>
    <row r="6" spans="1:7" x14ac:dyDescent="0.2">
      <c r="A6" s="27" t="s">
        <v>28</v>
      </c>
      <c r="B6" s="12">
        <v>288590.33999999997</v>
      </c>
      <c r="C6" s="12">
        <v>60672.210000000006</v>
      </c>
      <c r="D6" s="17"/>
      <c r="E6" s="11" t="s">
        <v>42</v>
      </c>
      <c r="F6" s="12"/>
      <c r="G6" s="5"/>
    </row>
    <row r="7" spans="1:7" x14ac:dyDescent="0.2">
      <c r="A7" s="27" t="s">
        <v>29</v>
      </c>
      <c r="B7" s="12">
        <v>26758.45</v>
      </c>
      <c r="C7" s="12">
        <v>19389.47</v>
      </c>
      <c r="D7" s="17"/>
      <c r="E7" s="11" t="s">
        <v>11</v>
      </c>
      <c r="F7" s="12"/>
      <c r="G7" s="5"/>
    </row>
    <row r="8" spans="1:7" x14ac:dyDescent="0.2">
      <c r="A8" s="27" t="s">
        <v>30</v>
      </c>
      <c r="B8" s="12"/>
      <c r="C8" s="12"/>
      <c r="D8" s="17"/>
      <c r="E8" s="11" t="s">
        <v>12</v>
      </c>
      <c r="F8" s="12"/>
      <c r="G8" s="5"/>
    </row>
    <row r="9" spans="1:7" x14ac:dyDescent="0.2">
      <c r="A9" s="27" t="s">
        <v>31</v>
      </c>
      <c r="B9" s="12"/>
      <c r="C9" s="12"/>
      <c r="D9" s="17"/>
      <c r="E9" s="11" t="s">
        <v>43</v>
      </c>
      <c r="F9" s="10"/>
      <c r="G9" s="18"/>
    </row>
    <row r="10" spans="1:7" ht="13.5" customHeight="1" x14ac:dyDescent="0.2">
      <c r="A10" s="27" t="s">
        <v>32</v>
      </c>
      <c r="B10" s="12"/>
      <c r="C10" s="12"/>
      <c r="D10" s="17"/>
      <c r="E10" s="11" t="s">
        <v>44</v>
      </c>
      <c r="F10" s="12"/>
      <c r="G10" s="5"/>
    </row>
    <row r="11" spans="1:7" x14ac:dyDescent="0.2">
      <c r="A11" s="27" t="s">
        <v>22</v>
      </c>
      <c r="B11" s="12"/>
      <c r="C11" s="12"/>
      <c r="D11" s="17"/>
      <c r="E11" s="11" t="s">
        <v>13</v>
      </c>
      <c r="F11" s="12"/>
      <c r="G11" s="5"/>
    </row>
    <row r="12" spans="1:7" x14ac:dyDescent="0.2">
      <c r="A12" s="27"/>
      <c r="B12" s="12"/>
      <c r="C12" s="12"/>
      <c r="D12" s="17"/>
      <c r="E12" s="11" t="s">
        <v>45</v>
      </c>
      <c r="F12" s="10"/>
      <c r="G12" s="5"/>
    </row>
    <row r="13" spans="1:7" x14ac:dyDescent="0.2">
      <c r="A13" s="33" t="s">
        <v>5</v>
      </c>
      <c r="B13" s="39">
        <f>SUM(B5:B12)</f>
        <v>551242.00999999989</v>
      </c>
      <c r="C13" s="39">
        <f>SUM(C5:C12)</f>
        <v>1323022.29</v>
      </c>
      <c r="D13" s="17"/>
      <c r="E13" s="11"/>
      <c r="F13" s="10"/>
      <c r="G13" s="5"/>
    </row>
    <row r="14" spans="1:7" x14ac:dyDescent="0.2">
      <c r="A14" s="24"/>
      <c r="B14" s="10"/>
      <c r="C14" s="10"/>
      <c r="D14" s="8"/>
      <c r="E14" s="34" t="s">
        <v>6</v>
      </c>
      <c r="F14" s="39">
        <f>SUM(F5:F13)</f>
        <v>455199.11</v>
      </c>
      <c r="G14" s="40">
        <f>SUM(G5:G13)</f>
        <v>1118666.58</v>
      </c>
    </row>
    <row r="15" spans="1:7" x14ac:dyDescent="0.2">
      <c r="A15" s="24" t="s">
        <v>24</v>
      </c>
      <c r="B15" s="12"/>
      <c r="C15" s="12"/>
      <c r="D15" s="17"/>
      <c r="E15" s="9"/>
      <c r="F15" s="10"/>
      <c r="G15" s="6"/>
    </row>
    <row r="16" spans="1:7" x14ac:dyDescent="0.2">
      <c r="A16" s="27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27" t="s">
        <v>34</v>
      </c>
      <c r="B17" s="12"/>
      <c r="C17" s="12"/>
      <c r="D17" s="17"/>
      <c r="E17" s="11" t="s">
        <v>14</v>
      </c>
      <c r="F17" s="12"/>
      <c r="G17" s="5"/>
    </row>
    <row r="18" spans="1:7" ht="22.5" x14ac:dyDescent="0.2">
      <c r="A18" s="27" t="s">
        <v>35</v>
      </c>
      <c r="B18" s="12"/>
      <c r="C18" s="12"/>
      <c r="D18" s="17"/>
      <c r="E18" s="11" t="s">
        <v>15</v>
      </c>
      <c r="F18" s="12"/>
      <c r="G18" s="5"/>
    </row>
    <row r="19" spans="1:7" x14ac:dyDescent="0.2">
      <c r="A19" s="27" t="s">
        <v>36</v>
      </c>
      <c r="B19" s="12">
        <v>1292987.24</v>
      </c>
      <c r="C19" s="12">
        <v>1260269.24</v>
      </c>
      <c r="D19" s="17"/>
      <c r="E19" s="11" t="s">
        <v>16</v>
      </c>
      <c r="F19" s="12"/>
      <c r="G19" s="5"/>
    </row>
    <row r="20" spans="1:7" x14ac:dyDescent="0.2">
      <c r="A20" s="27" t="s">
        <v>37</v>
      </c>
      <c r="B20" s="12">
        <v>46400</v>
      </c>
      <c r="C20" s="12">
        <v>46400</v>
      </c>
      <c r="D20" s="17"/>
      <c r="E20" s="11" t="s">
        <v>46</v>
      </c>
      <c r="F20" s="12"/>
      <c r="G20" s="5"/>
    </row>
    <row r="21" spans="1:7" x14ac:dyDescent="0.2">
      <c r="A21" s="27" t="s">
        <v>38</v>
      </c>
      <c r="B21" s="12">
        <v>-215323.27</v>
      </c>
      <c r="C21" s="12">
        <v>-215323.27</v>
      </c>
      <c r="D21" s="17"/>
      <c r="E21" s="13" t="s">
        <v>47</v>
      </c>
      <c r="F21" s="12"/>
      <c r="G21" s="5"/>
    </row>
    <row r="22" spans="1:7" x14ac:dyDescent="0.2">
      <c r="A22" s="27" t="s">
        <v>39</v>
      </c>
      <c r="B22" s="12"/>
      <c r="C22" s="12"/>
      <c r="D22" s="17"/>
      <c r="E22" s="11" t="s">
        <v>17</v>
      </c>
      <c r="F22" s="12"/>
      <c r="G22" s="5"/>
    </row>
    <row r="23" spans="1:7" x14ac:dyDescent="0.2">
      <c r="A23" s="27" t="s">
        <v>10</v>
      </c>
      <c r="B23" s="12"/>
      <c r="C23" s="12"/>
      <c r="D23" s="8"/>
      <c r="E23" s="11"/>
      <c r="F23" s="12"/>
      <c r="G23" s="5"/>
    </row>
    <row r="24" spans="1:7" x14ac:dyDescent="0.2">
      <c r="A24" s="29"/>
      <c r="B24" s="23"/>
      <c r="C24" s="22"/>
      <c r="D24" s="17"/>
      <c r="E24" s="34" t="s">
        <v>7</v>
      </c>
      <c r="F24" s="10">
        <v>0</v>
      </c>
      <c r="G24" s="6">
        <v>0</v>
      </c>
    </row>
    <row r="25" spans="1:7" s="3" customFormat="1" x14ac:dyDescent="0.2">
      <c r="A25" s="27" t="s">
        <v>40</v>
      </c>
      <c r="D25" s="8"/>
      <c r="E25" s="11"/>
      <c r="F25" s="10"/>
      <c r="G25" s="6"/>
    </row>
    <row r="26" spans="1:7" x14ac:dyDescent="0.2">
      <c r="A26" s="27"/>
      <c r="B26" s="12"/>
      <c r="C26" s="12"/>
      <c r="D26" s="17"/>
      <c r="E26" s="35" t="s">
        <v>56</v>
      </c>
      <c r="F26" s="39">
        <f>F14+F24</f>
        <v>455199.11</v>
      </c>
      <c r="G26" s="40">
        <f>G14+G24</f>
        <v>1118666.58</v>
      </c>
    </row>
    <row r="27" spans="1:7" x14ac:dyDescent="0.2">
      <c r="A27" s="33" t="s">
        <v>8</v>
      </c>
      <c r="B27" s="39">
        <f>SUM(B16:B26)</f>
        <v>1124063.97</v>
      </c>
      <c r="C27" s="39">
        <f>SUM(C16:C26)</f>
        <v>1091345.97</v>
      </c>
      <c r="D27" s="14"/>
      <c r="E27" s="9"/>
      <c r="F27" s="10"/>
      <c r="G27" s="6"/>
    </row>
    <row r="28" spans="1:7" x14ac:dyDescent="0.2">
      <c r="A28" s="24"/>
      <c r="B28" s="10"/>
      <c r="C28" s="10"/>
      <c r="D28" s="14"/>
      <c r="E28" s="9" t="s">
        <v>49</v>
      </c>
      <c r="F28" s="10"/>
      <c r="G28" s="18"/>
    </row>
    <row r="29" spans="1:7" x14ac:dyDescent="0.2">
      <c r="A29" s="24" t="s">
        <v>9</v>
      </c>
      <c r="B29" s="39">
        <f>B13+B27</f>
        <v>1675305.98</v>
      </c>
      <c r="C29" s="39">
        <f>C13+C27</f>
        <v>2414368.2599999998</v>
      </c>
      <c r="D29" s="8"/>
      <c r="E29" s="9"/>
      <c r="F29" s="10"/>
      <c r="G29" s="18"/>
    </row>
    <row r="30" spans="1:7" x14ac:dyDescent="0.2">
      <c r="A30" s="28"/>
      <c r="B30" s="15"/>
      <c r="C30" s="15"/>
      <c r="D30" s="17"/>
      <c r="E30" s="35" t="s">
        <v>48</v>
      </c>
      <c r="F30" s="10"/>
      <c r="G30" s="6"/>
    </row>
    <row r="31" spans="1:7" x14ac:dyDescent="0.2">
      <c r="A31" s="28"/>
      <c r="B31" s="15"/>
      <c r="C31" s="15"/>
      <c r="D31" s="17"/>
      <c r="E31" s="11" t="s">
        <v>2</v>
      </c>
      <c r="F31" s="10">
        <v>435412.77</v>
      </c>
      <c r="G31" s="6">
        <v>435412.77</v>
      </c>
    </row>
    <row r="32" spans="1:7" x14ac:dyDescent="0.2">
      <c r="A32" s="28"/>
      <c r="B32" s="15"/>
      <c r="C32" s="15"/>
      <c r="D32" s="17"/>
      <c r="E32" s="11" t="s">
        <v>18</v>
      </c>
      <c r="F32" s="12"/>
      <c r="G32" s="5"/>
    </row>
    <row r="33" spans="1:7" x14ac:dyDescent="0.2">
      <c r="A33" s="28"/>
      <c r="B33" s="15"/>
      <c r="C33" s="15"/>
      <c r="D33" s="17"/>
      <c r="E33" s="11" t="s">
        <v>51</v>
      </c>
      <c r="F33" s="12"/>
      <c r="G33" s="5"/>
    </row>
    <row r="34" spans="1:7" x14ac:dyDescent="0.2">
      <c r="A34" s="28"/>
      <c r="B34" s="15"/>
      <c r="C34" s="15"/>
      <c r="D34" s="8"/>
      <c r="E34" s="11"/>
      <c r="F34" s="12"/>
      <c r="G34" s="5"/>
    </row>
    <row r="35" spans="1:7" x14ac:dyDescent="0.2">
      <c r="A35" s="28"/>
      <c r="B35" s="15"/>
      <c r="C35" s="15"/>
      <c r="D35" s="17"/>
      <c r="E35" s="35" t="s">
        <v>50</v>
      </c>
      <c r="F35" s="10"/>
      <c r="G35" s="6"/>
    </row>
    <row r="36" spans="1:7" x14ac:dyDescent="0.2">
      <c r="A36" s="28"/>
      <c r="B36" s="15"/>
      <c r="C36" s="15"/>
      <c r="D36" s="17"/>
      <c r="E36" s="11" t="s">
        <v>52</v>
      </c>
      <c r="F36" s="12">
        <v>-7065.43</v>
      </c>
      <c r="G36" s="5">
        <v>-30087.54</v>
      </c>
    </row>
    <row r="37" spans="1:7" x14ac:dyDescent="0.2">
      <c r="A37" s="28"/>
      <c r="B37" s="15"/>
      <c r="C37" s="15"/>
      <c r="D37" s="17"/>
      <c r="E37" s="11" t="s">
        <v>19</v>
      </c>
      <c r="F37" s="12">
        <v>791759.53</v>
      </c>
      <c r="G37" s="5">
        <v>890376.45</v>
      </c>
    </row>
    <row r="38" spans="1:7" x14ac:dyDescent="0.2">
      <c r="A38" s="28"/>
      <c r="B38" s="16"/>
      <c r="C38" s="16"/>
      <c r="D38" s="17"/>
      <c r="E38" s="11" t="s">
        <v>3</v>
      </c>
      <c r="F38" s="12"/>
      <c r="G38" s="5"/>
    </row>
    <row r="39" spans="1:7" x14ac:dyDescent="0.2">
      <c r="A39" s="28"/>
      <c r="B39" s="15"/>
      <c r="C39" s="15"/>
      <c r="D39" s="7"/>
      <c r="E39" s="11" t="s">
        <v>4</v>
      </c>
      <c r="F39" s="12"/>
      <c r="G39" s="5"/>
    </row>
    <row r="40" spans="1:7" x14ac:dyDescent="0.2">
      <c r="A40" s="28"/>
      <c r="B40" s="15"/>
      <c r="C40" s="15"/>
      <c r="D40" s="22"/>
      <c r="E40" s="11" t="s">
        <v>53</v>
      </c>
      <c r="F40" s="12"/>
      <c r="G40" s="5"/>
    </row>
    <row r="41" spans="1:7" x14ac:dyDescent="0.2">
      <c r="A41" s="28"/>
      <c r="B41" s="15"/>
      <c r="C41" s="15"/>
      <c r="D41" s="22"/>
      <c r="E41" s="11"/>
      <c r="F41" s="12"/>
      <c r="G41" s="5"/>
    </row>
    <row r="42" spans="1:7" ht="21" x14ac:dyDescent="0.2">
      <c r="A42" s="28"/>
      <c r="B42" s="20"/>
      <c r="C42" s="21"/>
      <c r="D42" s="22"/>
      <c r="E42" s="35" t="s">
        <v>54</v>
      </c>
      <c r="F42" s="10"/>
      <c r="G42" s="6"/>
    </row>
    <row r="43" spans="1:7" x14ac:dyDescent="0.2">
      <c r="A43" s="29"/>
      <c r="B43" s="23"/>
      <c r="C43" s="22"/>
      <c r="D43" s="22"/>
      <c r="E43" s="11" t="s">
        <v>20</v>
      </c>
      <c r="F43" s="10"/>
      <c r="G43" s="5"/>
    </row>
    <row r="44" spans="1:7" x14ac:dyDescent="0.2">
      <c r="A44" s="29"/>
      <c r="B44" s="23"/>
      <c r="C44" s="22"/>
      <c r="D44" s="22"/>
      <c r="E44" s="11" t="s">
        <v>21</v>
      </c>
      <c r="F44" s="12"/>
      <c r="G44" s="5"/>
    </row>
    <row r="45" spans="1:7" x14ac:dyDescent="0.2">
      <c r="A45" s="29"/>
      <c r="B45" s="23"/>
      <c r="C45" s="22"/>
      <c r="D45" s="22"/>
      <c r="E45" s="11"/>
      <c r="F45" s="12"/>
      <c r="G45" s="5"/>
    </row>
    <row r="46" spans="1:7" x14ac:dyDescent="0.2">
      <c r="A46" s="29"/>
      <c r="B46" s="23"/>
      <c r="C46" s="22"/>
      <c r="D46" s="22"/>
      <c r="E46" s="35">
        <v>0</v>
      </c>
      <c r="F46" s="39">
        <f>SUM(F36:F39)</f>
        <v>784694.1</v>
      </c>
      <c r="G46" s="40">
        <f>SUM(G36:G39)</f>
        <v>860288.90999999992</v>
      </c>
    </row>
    <row r="47" spans="1:7" x14ac:dyDescent="0.2">
      <c r="A47" s="29"/>
      <c r="B47" s="23"/>
      <c r="C47" s="22"/>
      <c r="D47" s="22"/>
      <c r="E47" s="9"/>
      <c r="F47" s="10"/>
      <c r="G47" s="6"/>
    </row>
    <row r="48" spans="1:7" x14ac:dyDescent="0.2">
      <c r="A48" s="30"/>
      <c r="B48" s="31"/>
      <c r="C48" s="32"/>
      <c r="D48" s="32"/>
      <c r="E48" s="38" t="s">
        <v>55</v>
      </c>
      <c r="F48" s="41">
        <f>F26+F31+F46</f>
        <v>1675305.98</v>
      </c>
      <c r="G48" s="42">
        <f>G26+G31+G46</f>
        <v>2414368.2599999998</v>
      </c>
    </row>
    <row r="49" spans="1:7" x14ac:dyDescent="0.2">
      <c r="A49" s="23"/>
      <c r="B49" s="23"/>
      <c r="C49" s="22"/>
      <c r="D49" s="22"/>
      <c r="E49" s="22"/>
      <c r="F49" s="22"/>
      <c r="G49" s="22"/>
    </row>
    <row r="50" spans="1:7" x14ac:dyDescent="0.2">
      <c r="A50" s="43" t="s">
        <v>57</v>
      </c>
      <c r="B50" s="43"/>
      <c r="C50" s="43"/>
      <c r="D50" s="43"/>
      <c r="E50" s="43"/>
    </row>
    <row r="53" spans="1:7" x14ac:dyDescent="0.2">
      <c r="A53" s="36" t="s">
        <v>58</v>
      </c>
      <c r="E53" s="37" t="s">
        <v>60</v>
      </c>
    </row>
    <row r="54" spans="1:7" x14ac:dyDescent="0.2">
      <c r="A54" s="36" t="s">
        <v>62</v>
      </c>
      <c r="E54" s="37" t="s">
        <v>59</v>
      </c>
    </row>
    <row r="56" spans="1:7" x14ac:dyDescent="0.2">
      <c r="A56" s="23"/>
    </row>
  </sheetData>
  <sheetProtection formatCells="0" formatColumns="0" formatRows="0" autoFilter="0"/>
  <mergeCells count="2">
    <mergeCell ref="A1:G1"/>
    <mergeCell ref="A50:E50"/>
  </mergeCells>
  <printOptions horizontalCentered="1"/>
  <pageMargins left="0.39370078740157483" right="0.39370078740157483" top="0.19685039370078741" bottom="0" header="0" footer="0"/>
  <pageSetup scale="90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 Montoya</cp:lastModifiedBy>
  <cp:lastPrinted>2018-04-20T19:35:31Z</cp:lastPrinted>
  <dcterms:created xsi:type="dcterms:W3CDTF">2012-12-11T20:26:08Z</dcterms:created>
  <dcterms:modified xsi:type="dcterms:W3CDTF">2018-04-26T16:17:40Z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