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23" activeTab="0"/>
  </bookViews>
  <sheets>
    <sheet name="Notas a los Edos Financieros" sheetId="1" r:id="rId1"/>
    <sheet name="ESF-01" sheetId="2" r:id="rId2"/>
    <sheet name="ESF-02 " sheetId="3" r:id="rId3"/>
    <sheet name="ESF-03" sheetId="4" r:id="rId4"/>
    <sheet name="ESF-05" sheetId="5" r:id="rId5"/>
    <sheet name="ESF-06 " sheetId="6" r:id="rId6"/>
    <sheet name="ESF-07" sheetId="7" r:id="rId7"/>
    <sheet name="ESF-08" sheetId="8" r:id="rId8"/>
    <sheet name="ESF-09" sheetId="9" r:id="rId9"/>
    <sheet name="ESF-10" sheetId="10" r:id="rId10"/>
    <sheet name="ESF-11" sheetId="11" r:id="rId11"/>
    <sheet name="ESF-12 " sheetId="12" r:id="rId12"/>
    <sheet name="esf-13" sheetId="13" r:id="rId13"/>
    <sheet name="ESF-14" sheetId="14" r:id="rId14"/>
    <sheet name="ESF-15" sheetId="15" r:id="rId15"/>
    <sheet name="EA-01" sheetId="16" r:id="rId16"/>
    <sheet name="EA-02" sheetId="17" r:id="rId17"/>
    <sheet name="EA-03" sheetId="18" r:id="rId18"/>
    <sheet name="VHP-01" sheetId="19" r:id="rId19"/>
    <sheet name="VHP-02" sheetId="20" r:id="rId20"/>
    <sheet name="EFE-01  " sheetId="21" r:id="rId21"/>
    <sheet name="EFE-02" sheetId="22" r:id="rId22"/>
    <sheet name="EFE-03" sheetId="23" r:id="rId23"/>
    <sheet name="NOTA DE MEMORIA" sheetId="24" r:id="rId24"/>
  </sheets>
  <externalReferences>
    <externalReference r:id="rId27"/>
  </externalReferences>
  <definedNames>
    <definedName name="_xlnm._FilterDatabase" localSheetId="20" hidden="1">'EFE-01  '!$A$8:$E$120</definedName>
    <definedName name="_xlnm.Print_Area" localSheetId="15">'EA-01'!$A$1:$D$214</definedName>
    <definedName name="_xlnm.Print_Area" localSheetId="16">'EA-02'!$A$4:$E$19</definedName>
    <definedName name="_xlnm.Print_Area" localSheetId="20">'EFE-01  '!$A$1:$E$127</definedName>
    <definedName name="_xlnm.Print_Area" localSheetId="21">'EFE-02'!$A$1:$D$53</definedName>
    <definedName name="_xlnm.Print_Area" localSheetId="22">'EFE-03'!$A$3:$C$45</definedName>
    <definedName name="_xlnm.Print_Area" localSheetId="1">'ESF-01'!$A$1:$E$81</definedName>
    <definedName name="_xlnm.Print_Area" localSheetId="2">'ESF-02 '!$A$1:$I$33</definedName>
    <definedName name="_xlnm.Print_Area" localSheetId="3">'ESF-03'!$A$1:$I$76</definedName>
    <definedName name="_xlnm.Print_Area" localSheetId="5">'ESF-06 '!$A$1:$G$23</definedName>
    <definedName name="_xlnm.Print_Area" localSheetId="6">'ESF-07'!$A$3:$E$20</definedName>
    <definedName name="_xlnm.Print_Area" localSheetId="7">'ESF-08'!$A$1:$G$102</definedName>
    <definedName name="_xlnm.Print_Area" localSheetId="8">'ESF-09'!$A$1:$F$33</definedName>
    <definedName name="_xlnm.Print_Area" localSheetId="9">'ESF-10'!$A$3:$H$10</definedName>
    <definedName name="_xlnm.Print_Area" localSheetId="10">'ESF-11'!$A$3:$D$15</definedName>
    <definedName name="_xlnm.Print_Area" localSheetId="11">'ESF-12 '!$A$1:$H$87</definedName>
    <definedName name="_xlnm.Print_Area" localSheetId="12">'esf-13'!$A$1:$E$18</definedName>
    <definedName name="_xlnm.Print_Area" localSheetId="13">'ESF-14'!$A$1:$E$32</definedName>
    <definedName name="_xlnm.Print_Area" localSheetId="14">'ESF-15'!$A$1:$O$27</definedName>
    <definedName name="_xlnm.Print_Area" localSheetId="23">'NOTA DE MEMORIA'!$A$1:$E$19</definedName>
    <definedName name="_xlnm.Print_Area" localSheetId="18">'VHP-01'!$A$1:$G$23</definedName>
    <definedName name="_xlnm.Print_Area" localSheetId="19">'VHP-02'!$A$1:$F$40</definedName>
    <definedName name="CUENTA">#REF!</definedName>
    <definedName name="CUENTAS">#REF!</definedName>
    <definedName name="_xlnm.Print_Titles" localSheetId="15">'EA-01'!$1:$8</definedName>
    <definedName name="_xlnm.Print_Titles" localSheetId="17">'EA-03'!$1:$9</definedName>
    <definedName name="_xlnm.Print_Titles" localSheetId="20">'EFE-01  '!$1:$8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<sst xmlns="http://schemas.openxmlformats.org/spreadsheetml/2006/main" count="2178" uniqueCount="1753">
  <si>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</si>
  <si>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</si>
  <si>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</si>
  <si>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</si>
  <si>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</si>
  <si>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</si>
  <si>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</si>
  <si>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</si>
  <si>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</si>
  <si>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</si>
  <si>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</si>
  <si>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</si>
  <si>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</si>
  <si>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</si>
  <si>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</si>
  <si>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</si>
  <si>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</si>
  <si>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</si>
  <si>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</si>
  <si>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</si>
  <si>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</si>
  <si>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</si>
  <si>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</si>
  <si>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</si>
  <si>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</si>
  <si>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</si>
  <si>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</si>
  <si>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</si>
  <si>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</si>
  <si>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</si>
  <si>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</si>
  <si>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</si>
  <si>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</si>
  <si>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</si>
  <si>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</si>
  <si>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</si>
  <si>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</si>
  <si>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</si>
  <si>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</si>
  <si>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</si>
  <si>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</si>
  <si>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</si>
  <si>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</si>
  <si>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</si>
  <si>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</si>
  <si>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</si>
  <si>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</si>
  <si>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</si>
  <si>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</si>
  <si>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</si>
  <si>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</si>
  <si>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</si>
  <si>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</si>
  <si>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NOTAS</t>
  </si>
  <si>
    <t>DESCRIPCIÓN</t>
  </si>
  <si>
    <t>NOTAS A LOS ESTADOS FINANCIEROS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</si>
  <si>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</si>
  <si>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</si>
  <si>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</si>
  <si>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</si>
  <si>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</si>
  <si>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</si>
  <si>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</si>
  <si>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</si>
  <si>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</si>
  <si>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</si>
  <si>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</si>
  <si>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</si>
  <si>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</si>
  <si>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</si>
  <si>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MONTO PARCIAL</t>
  </si>
  <si>
    <t>TIPO</t>
  </si>
  <si>
    <t>MONTO</t>
  </si>
  <si>
    <t>NOTA:   ESF-01</t>
  </si>
  <si>
    <t>1211    INVERSIONES A LARGO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</si>
  <si>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</si>
  <si>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</si>
  <si>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</si>
  <si>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</si>
  <si>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</si>
  <si>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</si>
  <si>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</si>
  <si>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</si>
  <si>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</si>
  <si>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</si>
  <si>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</si>
  <si>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</si>
  <si>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</si>
  <si>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</si>
  <si>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</si>
  <si>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</si>
  <si>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</si>
  <si>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</si>
  <si>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</si>
  <si>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</si>
  <si>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</si>
  <si>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</si>
  <si>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</si>
  <si>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</si>
  <si>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</si>
  <si>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</si>
  <si>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</si>
  <si>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</si>
  <si>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</si>
  <si>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</si>
  <si>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</si>
  <si>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</si>
  <si>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</si>
  <si>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</si>
  <si>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</si>
  <si>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</si>
  <si>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</si>
  <si>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</si>
  <si>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</si>
  <si>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</si>
  <si>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</si>
  <si>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</si>
  <si>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</si>
  <si>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</si>
  <si>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</si>
  <si>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</si>
  <si>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</si>
  <si>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</si>
  <si>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</si>
  <si>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</si>
  <si>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</si>
  <si>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</si>
  <si>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</si>
  <si>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</si>
  <si>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Método de depreciación</t>
  </si>
  <si>
    <t>CRITERIO</t>
  </si>
  <si>
    <t>NOTA:       ESF-08</t>
  </si>
  <si>
    <t>1264    DETERIORO ACUMULADO DE ACTIVOS BIOLÓGICOS</t>
  </si>
  <si>
    <t>1263    DEPRECIACIÓN ACUMULADA DE BIENES MUEBLES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</si>
  <si>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</si>
  <si>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</si>
  <si>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</si>
  <si>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</si>
  <si>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</si>
  <si>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</si>
  <si>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</si>
  <si>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</si>
  <si>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</si>
  <si>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</si>
  <si>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</si>
  <si>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</si>
  <si>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</si>
  <si>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</si>
  <si>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</si>
  <si>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</si>
  <si>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</si>
  <si>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</si>
  <si>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</si>
  <si>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</si>
  <si>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</si>
  <si>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</si>
  <si>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</si>
  <si>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</si>
  <si>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</si>
  <si>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</si>
  <si>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</si>
  <si>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</si>
  <si>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</si>
  <si>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</si>
  <si>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</si>
  <si>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</si>
  <si>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</si>
  <si>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</si>
  <si>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</si>
  <si>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</si>
  <si>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</si>
  <si>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</si>
  <si>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</si>
  <si>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</si>
  <si>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</si>
  <si>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</si>
  <si>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</si>
  <si>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</si>
  <si>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</si>
  <si>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</si>
  <si>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</si>
  <si>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</si>
  <si>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</si>
  <si>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</si>
  <si>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</si>
  <si>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</si>
  <si>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</si>
  <si>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</si>
  <si>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</si>
  <si>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</si>
  <si>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</si>
  <si>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</si>
  <si>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</si>
  <si>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</si>
  <si>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</si>
  <si>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</si>
  <si>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% SUB</t>
  </si>
  <si>
    <t>NOTA:     EFE-02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</si>
  <si>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</si>
  <si>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</si>
  <si>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</si>
  <si>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</si>
  <si>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</si>
  <si>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</si>
  <si>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</si>
  <si>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</si>
  <si>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</si>
  <si>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</si>
  <si>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</si>
  <si>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</si>
  <si>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</si>
  <si>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</si>
  <si>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</si>
  <si>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</si>
  <si>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</si>
  <si>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</si>
  <si>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</si>
  <si>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</si>
  <si>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</si>
  <si>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</si>
  <si>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</si>
  <si>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</si>
  <si>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</si>
  <si>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</si>
  <si>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</si>
  <si>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</si>
  <si>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</si>
  <si>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</si>
  <si>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</si>
  <si>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</si>
  <si>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</si>
  <si>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</si>
  <si>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</si>
  <si>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MUNICIPIO DE DE CELAYA GUANAJUATO</t>
  </si>
  <si>
    <t xml:space="preserve">TESORERÍA MUNICIPAL </t>
  </si>
  <si>
    <t>BAJIO PROG.MAS CTA.2448348</t>
  </si>
  <si>
    <t>SCOTIA PROG REGIONAL 2016 A CTA-02103779157</t>
  </si>
  <si>
    <t>SCOTIA PROG. PISBCC 2016 FAIS ESTATAL CTA -0210378</t>
  </si>
  <si>
    <t>SCOTIA PROG. PIDH FISE 512 C.02103789977</t>
  </si>
  <si>
    <t>BX+   PIECIS 2017  XOCHIPILLI CTA-00138319</t>
  </si>
  <si>
    <t>BAJIO FORTAMUN 2015 C.12618351</t>
  </si>
  <si>
    <t>BAJIO MERCADO SAN JUAN DE LA VEGA C.13485701</t>
  </si>
  <si>
    <t>BAJIO PIDMC 2015 C.13815345</t>
  </si>
  <si>
    <t>BAJIO PISBCC 2015 C.14071880</t>
  </si>
  <si>
    <t>BAJIO FAISM 2016 C. 14972186</t>
  </si>
  <si>
    <t>BAJIO FORTAMUN 2016 C. 14972467</t>
  </si>
  <si>
    <t>BAJIO PROG. PARA LA RECONST. DEL TEJIDO SOCIAL CTA</t>
  </si>
  <si>
    <t>BAJIO AMPLIACIÓN Y/O MEJORAMIENTO DE VIVIENDA SEDA</t>
  </si>
  <si>
    <t>BAJIO FORTALECE 2016 POLIDEPORTIVO CTA-16709800</t>
  </si>
  <si>
    <t>BAJIO PROGRAMA CODE 2016 CTA-17053729-0101</t>
  </si>
  <si>
    <t>BAJIO PROG. PISBCC 2016 CTA-17393471-01010418-0101</t>
  </si>
  <si>
    <t>BAJIO PROG. TEJIDO SOCIAL FAIS ESTATAL CTA-1735844</t>
  </si>
  <si>
    <t>BAJIO FAISM 2017 CTA-17800244-0101</t>
  </si>
  <si>
    <t>BAJIO FORTAMUN  2017 CTA-17800509-0101</t>
  </si>
  <si>
    <t>BAJIO FORTASEG 2017 FEDERAL C.17945544</t>
  </si>
  <si>
    <t>BAJIO FORTASEG 2017 COOPARTICIPACION C.17945643</t>
  </si>
  <si>
    <t>BAJIO PIECIS 2017 SAN JUAN DE LA VEGA CTA-18191718</t>
  </si>
  <si>
    <t>ANTICIPOS A EMPLEADOS</t>
  </si>
  <si>
    <t>CUEVA SERV.ASES.PREV.Y RESOLUTIVA</t>
  </si>
  <si>
    <t>ANT. PROVEEDORES P. DE SERV. CORTO PLAZO</t>
  </si>
  <si>
    <t>ANTICIPO A CONTRATISTAS C/P</t>
  </si>
  <si>
    <t>FIDEICOMISO FAIM</t>
  </si>
  <si>
    <t>DEPÓSITOS EN GARANTIA</t>
  </si>
  <si>
    <t>PRESTAMO SINDICATO DE OBRAS</t>
  </si>
  <si>
    <t>PRESTAMO SINDICATO ADMINISTRATIVO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</si>
  <si>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</si>
  <si>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</si>
  <si>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</si>
  <si>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</si>
  <si>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TRABAJOS DE ACABADOS EN EDIFICACIONES Y OTROS TRAB</t>
  </si>
  <si>
    <t>MUEBLES, EXCEPTO DE OFICINA Y ESTANTERÍA</t>
  </si>
  <si>
    <t>MEDIOS MAGNÉTICOS Y ÓPTICOS</t>
  </si>
  <si>
    <t>OTROS MOBILIARIOS Y EQUIPOS DE ADMINISTR</t>
  </si>
  <si>
    <t>EQUIPO DE AUDIO Y DE VIDEO</t>
  </si>
  <si>
    <t>CAMARAS FOTOGRAFICAS Y DE VIDEO</t>
  </si>
  <si>
    <t>EQUIPO PARA USO MÉDICO, DENTAL Y PARA LA</t>
  </si>
  <si>
    <t>INSTRUMENTOS MÉDICOS</t>
  </si>
  <si>
    <t>CARROCERÍAS Y REMOLQUES</t>
  </si>
  <si>
    <t>OTRO EQUIPO DE TRANSPORTE</t>
  </si>
  <si>
    <t>EQUIPO DE DEFENSA Y DE SEGURIDAD</t>
  </si>
  <si>
    <t>MAQUINARIA Y EQUIPO AGROPECUARIO</t>
  </si>
  <si>
    <t>MAQUINARIA Y EQUIPO INDUSTRIAL</t>
  </si>
  <si>
    <t>MAQUINARIA Y EQUIPO DE CONSTRUCCION</t>
  </si>
  <si>
    <t>ACCESORIOS DE ILUMINACIÓN</t>
  </si>
  <si>
    <t>APARATOS ELÉCTRICOS DE USO DOMÉSTICO</t>
  </si>
  <si>
    <t>HERRAMIENTAS Y MAQUINAS -HERRAMIENTA</t>
  </si>
  <si>
    <t>SOFTWARE</t>
  </si>
  <si>
    <t>LICENCIAS INFORMATICAS E INTELECTUALES</t>
  </si>
  <si>
    <t>Amort Acum Software</t>
  </si>
  <si>
    <t>DIRECCIÓN  GENERAL DE INDUSTRIA MILITAR</t>
  </si>
  <si>
    <t>MUEBLES DE OFICINA Y ESTANTERÍA</t>
  </si>
  <si>
    <t>COMPUTADORAS Y EQUIPO PERIFÉRICO</t>
  </si>
  <si>
    <t>AUTOMÓVILES Y CAMIONES</t>
  </si>
  <si>
    <t>EQUIPO DE COMUNICACIÓN Y TELECOMUNICACION</t>
  </si>
  <si>
    <t>OTROS EQUIPOS</t>
  </si>
  <si>
    <t>OTROS MOBILIARIOS Y EQUIPOS DE ADMINISTRACIÓN</t>
  </si>
  <si>
    <t>MOBILIARIO Y EQUIPO PARA COMERCIO Y SERVICIOS</t>
  </si>
  <si>
    <t>OTRO MOBILIARIO Y EQUIPO EDUCACIONAL Y RECREATIVO</t>
  </si>
  <si>
    <t>1114 INVERSIONES FINANCIERAS</t>
  </si>
  <si>
    <t>INVERSION EN FONDOS GUBERNAMENTALES (SOCIEDAD INVERSIÓN)</t>
  </si>
  <si>
    <t>INVERSIÓN SOBRE PLATAFORMA BANCARIA CON PERMIO GARANTIZADO BASADO EN TIIE A 28 DÍAS</t>
  </si>
  <si>
    <t>112500001</t>
  </si>
  <si>
    <t>112500003</t>
  </si>
  <si>
    <t xml:space="preserve">PATRONATO DE LA FERIA REGIONAL </t>
  </si>
  <si>
    <t>112900001</t>
  </si>
  <si>
    <t>OTROS DERECHOS A RECIBIR EFECTIVO O EQUIVALENTES A CORTO PLAZO</t>
  </si>
  <si>
    <t>122100001</t>
  </si>
  <si>
    <t>122200001</t>
  </si>
  <si>
    <t>122200002</t>
  </si>
  <si>
    <t>ADMINISTRACIÓN</t>
  </si>
  <si>
    <t>FIDEICOMISO ARBOLEDAS CONTRATO: 409080-9</t>
  </si>
  <si>
    <t>FIDEICOMISO BAJIO 18187</t>
  </si>
  <si>
    <t>DESARROLLO INMOBILIARIO CALQUETZANI</t>
  </si>
  <si>
    <t>FIDEICOMISO CALQUETZANI CONTRATO: 408963-7</t>
  </si>
  <si>
    <t>FONDO PARA EL FINANCIAMIENTO A LA URBANIZACIÓN PROGRESIVA EN CELAYA</t>
  </si>
  <si>
    <t xml:space="preserve">EJECUCIÓN DE OBRA EN ZONA RURAL </t>
  </si>
  <si>
    <t>ADMINISTRACIÓN Y PAGO DE CREDITO</t>
  </si>
  <si>
    <t>ADMINISTRACIÓN Y PAGO</t>
  </si>
  <si>
    <t>LICENCIAS INFORMATICAS</t>
  </si>
  <si>
    <t>ESTUDIO Y FORM PROYE</t>
  </si>
  <si>
    <t>126505911</t>
  </si>
  <si>
    <t>126505971</t>
  </si>
  <si>
    <t>Amort Acum Licencias</t>
  </si>
  <si>
    <t>FONDOS GARANTIA LP</t>
  </si>
  <si>
    <t>225100001</t>
  </si>
  <si>
    <t>DIFERENCIAS IRRELEVANTES MM</t>
  </si>
  <si>
    <t>219900209</t>
  </si>
  <si>
    <t>PATRIMONIO</t>
  </si>
  <si>
    <t>PATRIMONIO FIDOC</t>
  </si>
  <si>
    <t>BAJA DE ACTIVO FIJO</t>
  </si>
  <si>
    <t>DONACIONES DE BIENES MUEBLES</t>
  </si>
  <si>
    <t>DONACIONES DE BIENES INMUEBLES</t>
  </si>
  <si>
    <t>311000002</t>
  </si>
  <si>
    <t>311009999</t>
  </si>
  <si>
    <t xml:space="preserve">312000001 </t>
  </si>
  <si>
    <t xml:space="preserve">312000002 </t>
  </si>
  <si>
    <t>322000001</t>
  </si>
  <si>
    <t>RESULTADO EJERCICIO 1991-2001</t>
  </si>
  <si>
    <t>322000002</t>
  </si>
  <si>
    <t>RESULTADO EJERCICIO 2002</t>
  </si>
  <si>
    <t>322000003</t>
  </si>
  <si>
    <t>RESULTADO EJERCICIO 2003</t>
  </si>
  <si>
    <t>322000004</t>
  </si>
  <si>
    <t>RESULTADO DEL EJERCICIO 2004</t>
  </si>
  <si>
    <t>322000005</t>
  </si>
  <si>
    <t>RESULTADO DEL EJERCICIO 2005</t>
  </si>
  <si>
    <t>322000006</t>
  </si>
  <si>
    <t>RESULTADO DE EJERCICIO 2006</t>
  </si>
  <si>
    <t>322000007</t>
  </si>
  <si>
    <t>RESULTADO DEL EJERCICIO 2007</t>
  </si>
  <si>
    <t>322000008</t>
  </si>
  <si>
    <t>RESULTADO DEL EJERCICIO 2008</t>
  </si>
  <si>
    <t>322000009</t>
  </si>
  <si>
    <t>RESULTADO DEL EJERCICIO 2009</t>
  </si>
  <si>
    <t>322000010</t>
  </si>
  <si>
    <t>RESULTADO DEL EJERCICIO 2010</t>
  </si>
  <si>
    <t>322000011</t>
  </si>
  <si>
    <t>RESULTADO DEL EJERCICIO 2011</t>
  </si>
  <si>
    <t>322000012</t>
  </si>
  <si>
    <t>RESULTADO DEL EJERCICIO 2012</t>
  </si>
  <si>
    <t>322000013</t>
  </si>
  <si>
    <t>RESULTADO DEL EJERCICIO 2013</t>
  </si>
  <si>
    <t>322000014</t>
  </si>
  <si>
    <t>RESULTADO DEL EJERCICIO 2014</t>
  </si>
  <si>
    <t>322000015</t>
  </si>
  <si>
    <t>RESULTADO DEL EJERCICIO 2015</t>
  </si>
  <si>
    <t>322001001</t>
  </si>
  <si>
    <t>REMANENTE CUENTA PUBLICA</t>
  </si>
  <si>
    <t>322001002</t>
  </si>
  <si>
    <t>REMANENTE ESTATAL</t>
  </si>
  <si>
    <t>322001003</t>
  </si>
  <si>
    <t>REMANENTE FEDERAL</t>
  </si>
  <si>
    <t>322001004</t>
  </si>
  <si>
    <t>REMANENTE FAISM</t>
  </si>
  <si>
    <t>322001005</t>
  </si>
  <si>
    <t>REMANENTE FORTAMUN</t>
  </si>
  <si>
    <t>322001006</t>
  </si>
  <si>
    <t>RESULTADOS DE EJERCICIOS ANTERIORES</t>
  </si>
  <si>
    <t>322001007</t>
  </si>
  <si>
    <t>REMANENTE DEUDA</t>
  </si>
  <si>
    <t>TOTAL 1230</t>
  </si>
  <si>
    <t>SERVICIO DE NOMINA DE EMPLEADOS MUNICIPALES</t>
  </si>
  <si>
    <t>PROGRAMAS ESTATALES</t>
  </si>
  <si>
    <t>CHEQUES DEVUELTOS INGRESOS</t>
  </si>
  <si>
    <t>CREDITOS SUJETOS A RESOLOCIÓN JUDICIAL</t>
  </si>
  <si>
    <t>SERVICIOS DE SEGURIDAD PUBLICA</t>
  </si>
  <si>
    <t>SUBSIDIO PARA EL EMPLEO</t>
  </si>
  <si>
    <t>CUENTAS IMPUESTO PREDIAL</t>
  </si>
  <si>
    <t>CONSTRUCTORA URC</t>
  </si>
  <si>
    <t>INGRESOS POR RECUPERAR</t>
  </si>
  <si>
    <t>FIDEICOMISO CALQUETZANI</t>
  </si>
  <si>
    <t>FIDEICOMISO ARBOLEDAS</t>
  </si>
  <si>
    <t>FIDEICOMISO BAJIO NUM 18187</t>
  </si>
  <si>
    <t>TERRENOS</t>
  </si>
  <si>
    <t>EDIFICIOS E INSTALACIONES</t>
  </si>
  <si>
    <t>INFRAESTRUCTURA</t>
  </si>
  <si>
    <t>MOBILIARIO Y EQUIPO PARA COMERCIO Y SERV</t>
  </si>
  <si>
    <t>OTRO MOBILIARIO Y EQUIPO EDUCACIONAL Y R</t>
  </si>
  <si>
    <t>SISTEMAS DE AIRE ACONDICIONADO, CALEFACC</t>
  </si>
  <si>
    <t>EQ. DE GENERACIÓN Y DISTRIB. DE ENERGÍA</t>
  </si>
  <si>
    <t>D A EDIFICIOS E INSTALACIONES</t>
  </si>
  <si>
    <t>MUEBLES EXCEPTO DE OFICINA Y ESTANTERÍA</t>
  </si>
  <si>
    <t>EQUIPO PARA USO MÉDICO DENTAL Y PARA LABORATORIO</t>
  </si>
  <si>
    <t>SISTEMAS DE AIRE ACONDICIONADO CALEFACCIÓN Y REFR</t>
  </si>
  <si>
    <t>EQ DE GENERACIÓN Y DISTRIB DE ENERGÍA ELÉCTRICA</t>
  </si>
  <si>
    <t>HERRAMIENTAS Y MAQUINAS  HERRAMIENTA</t>
  </si>
  <si>
    <t xml:space="preserve">1240   BIENES MUEBLES </t>
  </si>
  <si>
    <t xml:space="preserve">TOTAL_1240 </t>
  </si>
  <si>
    <t>1250 BIENES INTANGIBLES</t>
  </si>
  <si>
    <t>INV BAJIO CUENTA PUB</t>
  </si>
  <si>
    <t>INV BAJIO CTA PUB 20</t>
  </si>
  <si>
    <t>INV BAJIO FAISM 2016</t>
  </si>
  <si>
    <t>INV BAJIO FAISM 2017</t>
  </si>
  <si>
    <t>INV BAJIO FORTAMUN</t>
  </si>
  <si>
    <t>INV BAJIO PROV AGUIN</t>
  </si>
  <si>
    <t>INV BAJIO FORTAMUN 6</t>
  </si>
  <si>
    <t>INV BBVA BANCOMER PARTICIPACIONES 2017</t>
  </si>
  <si>
    <t>BAJIO CONST EFID DIF M</t>
  </si>
  <si>
    <t>BAJIO RECONS. DEL TE</t>
  </si>
  <si>
    <t>BAJIO FOAM 2017 CTA-19094952</t>
  </si>
  <si>
    <t>BAJIO FORTALECE 2017 C</t>
  </si>
  <si>
    <t>BBVA PDR 2017 C.0110</t>
  </si>
  <si>
    <t>SCOTIABANK MECANIZAC</t>
  </si>
  <si>
    <t>AL 30 DE JUNIO DE 2017</t>
  </si>
  <si>
    <t>Aportaciones</t>
  </si>
  <si>
    <t>Municipal / Beneficiarios</t>
  </si>
  <si>
    <t>Ahorro/ Desahorro</t>
  </si>
  <si>
    <t>RESULTADO DEL EJERCICIO 2016</t>
  </si>
  <si>
    <t>322000016</t>
  </si>
  <si>
    <t>** EFE-01 TOTAL</t>
  </si>
  <si>
    <t>*  1111     Efectivo</t>
  </si>
  <si>
    <t xml:space="preserve">   111100002  FONDO FIJO DE CAJAS</t>
  </si>
  <si>
    <t xml:space="preserve">   111100003  FONDO FIJO  VENTANILLA S.R.E.</t>
  </si>
  <si>
    <t xml:space="preserve">   111100004  FONDO FIJO DE INGRESOS</t>
  </si>
  <si>
    <t>*  1112     Bancos/Tesorería</t>
  </si>
  <si>
    <t xml:space="preserve">   111200005  BAJIO INFRACCIONES Y</t>
  </si>
  <si>
    <t xml:space="preserve">   111200012  BENEF AÑOS A ANT</t>
  </si>
  <si>
    <t xml:space="preserve">   111200015  CTA PUB AÑOS ANT 923049101</t>
  </si>
  <si>
    <t xml:space="preserve">   111200016  BAJIO CTA PUB 2014</t>
  </si>
  <si>
    <t xml:space="preserve">   111200017  BAJIO CTA PUB 2015</t>
  </si>
  <si>
    <t xml:space="preserve">   111200018  BAJIO CTA PUB 2016</t>
  </si>
  <si>
    <t xml:space="preserve">   111200019  BAJIO IMPTO S ADQ DE</t>
  </si>
  <si>
    <t xml:space="preserve">   111200020  BAJIO CUENTA EJE CUE</t>
  </si>
  <si>
    <t xml:space="preserve">   111200021  BAJIO CUENTA PUBLICA</t>
  </si>
  <si>
    <t xml:space="preserve">   111200022  BAJIO PROV AGUINALDO</t>
  </si>
  <si>
    <t xml:space="preserve">   111200106  BANORTE CUENTA EJE 0559287714</t>
  </si>
  <si>
    <t xml:space="preserve">   111200201  BBVA BANCOMER EJE 07</t>
  </si>
  <si>
    <t xml:space="preserve">   111200202  BBVA BANCOMER INFRA</t>
  </si>
  <si>
    <t xml:space="preserve">   111200203  BBVA BANCOMER PARTIC</t>
  </si>
  <si>
    <t xml:space="preserve">   111200204  BBVA BANCOMER CREDIT</t>
  </si>
  <si>
    <t xml:space="preserve">   111200205  BBVA BANCOMER PARTIC</t>
  </si>
  <si>
    <t xml:space="preserve">   111200415  SANTANDER CTA PUB 20</t>
  </si>
  <si>
    <t xml:space="preserve">   111200416  SANTANDER  APORT. BE</t>
  </si>
  <si>
    <t xml:space="preserve">   111200417  SANTANDER NOMINA  C.</t>
  </si>
  <si>
    <t xml:space="preserve">   111200502  SCOTIABANK CUENTA EJ</t>
  </si>
  <si>
    <t xml:space="preserve">   111200702  BANAMEX CP C.2271320</t>
  </si>
  <si>
    <t xml:space="preserve">   111200800  MULTIVA CTA EJE 5907257</t>
  </si>
  <si>
    <t xml:space="preserve">   111201000  INTERAC CTA EJE C.30</t>
  </si>
  <si>
    <t>*  1114     Inversiones Temporales(3 meses)</t>
  </si>
  <si>
    <t xml:space="preserve">   111400008  INV MD BAJIO INFRAC.</t>
  </si>
  <si>
    <t xml:space="preserve">   111400043  INV.BAJIO FORTAMUN 2</t>
  </si>
  <si>
    <t xml:space="preserve">   111400046  INV.BAJIO CTA.PUB.2</t>
  </si>
  <si>
    <t xml:space="preserve">   111400048  INV.BAJIO FORTAMUN 2</t>
  </si>
  <si>
    <t xml:space="preserve">   111400052  INV BAJIO CTA PUB 20</t>
  </si>
  <si>
    <t xml:space="preserve">   111400053  INV BAJIO FAISM 2016</t>
  </si>
  <si>
    <t xml:space="preserve">   111400054  INV BAJIO FORTAMUN 6</t>
  </si>
  <si>
    <t xml:space="preserve">   111400058  INV BAJIO CUENTA PUB</t>
  </si>
  <si>
    <t xml:space="preserve">   111400060  INV BAJIO FAISM 2017</t>
  </si>
  <si>
    <t xml:space="preserve">   111400061  INV BAJIO FORTAMUN</t>
  </si>
  <si>
    <t xml:space="preserve">   111400062  INV BAJIO PROV AGUIN</t>
  </si>
  <si>
    <t xml:space="preserve">   111400202  INV BBVA PARTICIPACI</t>
  </si>
  <si>
    <t xml:space="preserve">   111400204  INV BBVA BANCOMER PA</t>
  </si>
  <si>
    <t xml:space="preserve">   111400800  INV MULTIVA CTA EJE 5907257</t>
  </si>
  <si>
    <t>*  1115     Fondos Afectación Específica</t>
  </si>
  <si>
    <t xml:space="preserve">   111500026  BAJIO PROG.MAS CTA.2448348</t>
  </si>
  <si>
    <t xml:space="preserve">   111500069  BAJIO PROG.FORT 2012</t>
  </si>
  <si>
    <t xml:space="preserve">   111500086  BAJIO FAISM 2013 C.8856064 0101</t>
  </si>
  <si>
    <t xml:space="preserve">   111500087  BAJIO FORTAMUN 2013</t>
  </si>
  <si>
    <t xml:space="preserve">   111500119  BTE PROG FORTALECE</t>
  </si>
  <si>
    <t xml:space="preserve">   111500216  BBVA BANCOMER SARE 2</t>
  </si>
  <si>
    <t xml:space="preserve">   111500217  BBVA BANCOMER PROG F</t>
  </si>
  <si>
    <t xml:space="preserve">   111500218  BBVA BANCOMER FORTAL</t>
  </si>
  <si>
    <t xml:space="preserve">   111500219  BBVA PDR 2017 C.0110</t>
  </si>
  <si>
    <t xml:space="preserve">   111500528  SCOTIA RESC.DE ESPAC</t>
  </si>
  <si>
    <t xml:space="preserve">   111500529  SCOTIA PROG REG 16</t>
  </si>
  <si>
    <t xml:space="preserve">   111500530  SCOTIA PROG. PISBCC</t>
  </si>
  <si>
    <t xml:space="preserve">   111500531  SCOTIA PROG.   FOAM</t>
  </si>
  <si>
    <t xml:space="preserve">   111500532  SCOTIAPROG. PIDH FIS</t>
  </si>
  <si>
    <t xml:space="preserve">   111500533  SCOTIABANK MECANIZAC</t>
  </si>
  <si>
    <t xml:space="preserve">   111500900  BX+   PIECIS 2017  X</t>
  </si>
  <si>
    <t xml:space="preserve">   111501005  BAJIO PDIBC 2013</t>
  </si>
  <si>
    <t xml:space="preserve">   111501013  BAJIO FAISM 2014 C.104348190101</t>
  </si>
  <si>
    <t xml:space="preserve">   111501014  BAJIO FORTAMUN 2014</t>
  </si>
  <si>
    <t xml:space="preserve">   111501038  BAJIO PISBCC 2014 C.12404984</t>
  </si>
  <si>
    <t xml:space="preserve">   111501042  BAJIO PUENTE CELAYA-</t>
  </si>
  <si>
    <t xml:space="preserve">   111501043  BAJIO FAISM 2015 C.12618393</t>
  </si>
  <si>
    <t xml:space="preserve">   111501044  BAJIO FORTAMUN 2015 C.12618351</t>
  </si>
  <si>
    <t xml:space="preserve">   111501048  BAJIO REST.PINTURAS</t>
  </si>
  <si>
    <t xml:space="preserve">   111501049  BAJIO RESTAUR.DE ESC</t>
  </si>
  <si>
    <t xml:space="preserve">   111501062  BAJIO MERCADO SAN JU</t>
  </si>
  <si>
    <t xml:space="preserve">   111501064  BAJIO PIESCC 2015 PL</t>
  </si>
  <si>
    <t xml:space="preserve">   111501066  BAJIO PIDMC 2015 C.13815345</t>
  </si>
  <si>
    <t xml:space="preserve">   111501069  BAJIO PISBCC 2015 C.14071880</t>
  </si>
  <si>
    <t xml:space="preserve">   111501072  BAJIO PISBCC-FAFEF 2</t>
  </si>
  <si>
    <t xml:space="preserve">   111501073  BAJIO PISBCC-FISE 20</t>
  </si>
  <si>
    <t xml:space="preserve">   111501080  BAJIO FAISM 2016 C. 14972186</t>
  </si>
  <si>
    <t xml:space="preserve">   111501081  BAJIO FORTAMUN 2016 C. 14972467</t>
  </si>
  <si>
    <t xml:space="preserve">   111501082  BAJIO FORTASEG 2016</t>
  </si>
  <si>
    <t xml:space="preserve">   111501083  BAJIO FORTASEG 2016</t>
  </si>
  <si>
    <t xml:space="preserve">   111501084  BAJIO PROY CONSERVA</t>
  </si>
  <si>
    <t xml:space="preserve">   111501085  BAJIO INADEM 1574316</t>
  </si>
  <si>
    <t xml:space="preserve">   111501086  BAJ REC TEJIDO SOCIA</t>
  </si>
  <si>
    <t xml:space="preserve">   111501087  BAJIO AMPLIACIÓN Y/O</t>
  </si>
  <si>
    <t xml:space="preserve">   111501088  BAJIO CTA. 16318149</t>
  </si>
  <si>
    <t xml:space="preserve">   111501089  BAJIO FORTALECE 2016</t>
  </si>
  <si>
    <t xml:space="preserve">   111501090  BAJIO PROGRAMA CODE</t>
  </si>
  <si>
    <t xml:space="preserve">   111501091  BAJIO PROG RESC DE E</t>
  </si>
  <si>
    <t xml:space="preserve">   111501092  BAJIO PROG DESARROLL</t>
  </si>
  <si>
    <t xml:space="preserve">   111501093  BAJIO PROG. PISBCC 2</t>
  </si>
  <si>
    <t xml:space="preserve">   111501094  BAJIO PROG. TEJIDO S</t>
  </si>
  <si>
    <t xml:space="preserve">   111501095  BAJIO MPIO DE CELAYA</t>
  </si>
  <si>
    <t xml:space="preserve">   111501096  BAJIO PROG. PIESS 20</t>
  </si>
  <si>
    <t xml:space="preserve">   111501097  BAJIO FAISM 2017 CTA</t>
  </si>
  <si>
    <t xml:space="preserve">   111501098  BAJIO FORTAMUN  2017</t>
  </si>
  <si>
    <t xml:space="preserve">   111501099  BAJIO FORTASEG 2017</t>
  </si>
  <si>
    <t xml:space="preserve">   111501100  BAJIO FORTASEG 2017</t>
  </si>
  <si>
    <t xml:space="preserve">   111501101  BAJIO PIECIS 2017 SA</t>
  </si>
  <si>
    <t xml:space="preserve">   111501102  BAJ CONST EFID DIF M</t>
  </si>
  <si>
    <t xml:space="preserve">   111501103  BAJ FORTALECE 2017 C</t>
  </si>
  <si>
    <t xml:space="preserve">   111501104  BAJIO RECONS. DEL TE</t>
  </si>
  <si>
    <t xml:space="preserve">   111501105  BAJIO FOAM 2017 CTA-19094952</t>
  </si>
  <si>
    <t>*  1116     Depósitos de Fondos de Terceros</t>
  </si>
  <si>
    <t xml:space="preserve">   111600601  VECTOR FAHORRO EMPL MPIO/346027</t>
  </si>
  <si>
    <t xml:space="preserve">   111600604  INV VECTOR F.A. EMPL</t>
  </si>
  <si>
    <t xml:space="preserve">   111600605  VECTOR FONDO DE RETI</t>
  </si>
  <si>
    <t xml:space="preserve">   111600606  INV. VECTOR FONDO DE</t>
  </si>
  <si>
    <t xml:space="preserve">   111600607  VECTOR FAR FUNCIONA</t>
  </si>
  <si>
    <t xml:space="preserve">   111600608  INV. VECTOR FAR FUNC</t>
  </si>
  <si>
    <t xml:space="preserve">   111600609  BBVA BMER FID. IMUVI</t>
  </si>
  <si>
    <t xml:space="preserve">   111600610  VECTOR FDO AH RET FO</t>
  </si>
  <si>
    <t xml:space="preserve">   111600611  INV VECTOR FDO AH RE</t>
  </si>
  <si>
    <t>OTRO MOBILIARIO Y EQ</t>
  </si>
  <si>
    <t xml:space="preserve"> INSTRUMENTOS MÉDICOS</t>
  </si>
  <si>
    <t>DE MEMORIA</t>
  </si>
  <si>
    <t>A) CONTABLES</t>
  </si>
  <si>
    <t>AVALES Y GARANTIAS</t>
  </si>
  <si>
    <t>Cuenta</t>
  </si>
  <si>
    <t>Notas de Memoria</t>
  </si>
  <si>
    <t>Saldo Inicial</t>
  </si>
  <si>
    <t>Saldo Final</t>
  </si>
  <si>
    <t>Flujo</t>
  </si>
  <si>
    <t>Fianzas y Garant Rec</t>
  </si>
  <si>
    <t>Fianzas y Garantias Recibidas</t>
  </si>
  <si>
    <t xml:space="preserve">Cuentas de Orden Contables </t>
  </si>
  <si>
    <t xml:space="preserve">** Cuentas de Orden </t>
  </si>
  <si>
    <t>DE GESTION ADMINISTRATIVA</t>
  </si>
  <si>
    <t>2130  Y  2230   DEUDA PUBLICA</t>
  </si>
  <si>
    <t>NOTA:   ESF-15</t>
  </si>
  <si>
    <t>Estado Analítico de la Deuda y Otros Pasivos</t>
  </si>
  <si>
    <t>Índice</t>
  </si>
  <si>
    <t>Destino del Crédito</t>
  </si>
  <si>
    <t>Acreedor</t>
  </si>
  <si>
    <t>Núm. Contrato Decrédito</t>
  </si>
  <si>
    <t>Clase del Título</t>
  </si>
  <si>
    <t>Financiamiento Contratado</t>
  </si>
  <si>
    <t>Financiamiento Dispuesto</t>
  </si>
  <si>
    <t>Saldo en Pesos</t>
  </si>
  <si>
    <t>Tasa de  Interés</t>
  </si>
  <si>
    <t>Capital Amortizado</t>
  </si>
  <si>
    <t>Intereses Pagados Acumulado</t>
  </si>
  <si>
    <t>Intereses Pagados en el Ejercicio</t>
  </si>
  <si>
    <t>Capital Pagado</t>
  </si>
  <si>
    <t>En UDIS</t>
  </si>
  <si>
    <t>En Pesos</t>
  </si>
  <si>
    <t>C01</t>
  </si>
  <si>
    <t>Inversión Pública Productiva</t>
  </si>
  <si>
    <t>BBVA Bancomer, S.A.   Grupo financiero BBVA Bancomer.</t>
  </si>
  <si>
    <t>s/n</t>
  </si>
  <si>
    <t>Contrato de Apertura de Crédito Simple  (Pesos)</t>
  </si>
  <si>
    <t>C02</t>
  </si>
  <si>
    <t>C03</t>
  </si>
  <si>
    <t>C04</t>
  </si>
  <si>
    <t>C05</t>
  </si>
  <si>
    <t>TOTAL CREDITOS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</si>
  <si>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</si>
  <si>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</si>
  <si>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</si>
  <si>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</si>
  <si>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</si>
  <si>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</si>
  <si>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</si>
  <si>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</si>
  <si>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</si>
  <si>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</si>
  <si>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</si>
  <si>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</si>
  <si>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285/16</t>
  </si>
  <si>
    <t>N/A</t>
  </si>
  <si>
    <t>Gobierno del Estado de Guanajuato</t>
  </si>
  <si>
    <t>Participaciones Federales</t>
  </si>
  <si>
    <t>Fondo II Ramo 33</t>
  </si>
  <si>
    <t>98 y Fe de erratas de fecha 1 y 5 de Julio de 2016.</t>
  </si>
  <si>
    <t xml:space="preserve"> 1 y 5 de Julio de 2016.</t>
  </si>
  <si>
    <t>Fideicomiso 18187 de fecha 14 de septiembre de 2016</t>
  </si>
  <si>
    <t>1121    INVERSIONES FINANCIERAS DE CORTO PLAZO</t>
  </si>
  <si>
    <t xml:space="preserve">TOTAL_1121 </t>
  </si>
  <si>
    <t xml:space="preserve">TOTAL_1211 </t>
  </si>
  <si>
    <t>ANTICIPOS DE NÓMINA</t>
  </si>
  <si>
    <t>NORMAL</t>
  </si>
  <si>
    <t>COMISIONES DE BANCOS</t>
  </si>
  <si>
    <t>JUMAPA GRUPO VELEROS</t>
  </si>
  <si>
    <t>DEUDORES DIVERSOS A CORTO PLAZO</t>
  </si>
  <si>
    <t>JURIDICO</t>
  </si>
  <si>
    <t>VENCIDO</t>
  </si>
  <si>
    <t xml:space="preserve">216400001 </t>
  </si>
  <si>
    <t xml:space="preserve"> BENEFICIARIOS FIDEICOMISO</t>
  </si>
  <si>
    <t>Particulares</t>
  </si>
  <si>
    <t>225400001</t>
  </si>
  <si>
    <t>COVEG FIDEICOMISO CALQUETZANI</t>
  </si>
  <si>
    <t>Aportacion estatal</t>
  </si>
  <si>
    <t>225400002</t>
  </si>
  <si>
    <t>COVEG FIDEICOMISO ARBOLEDAS</t>
  </si>
  <si>
    <t xml:space="preserve">225500001 </t>
  </si>
  <si>
    <t xml:space="preserve"> FAR FUNCIONARIOS</t>
  </si>
  <si>
    <t>Funcionarios Elección Popular</t>
  </si>
  <si>
    <t xml:space="preserve">225500002 </t>
  </si>
  <si>
    <t xml:space="preserve"> FONDO DE RETIRO POLICIAS</t>
  </si>
  <si>
    <t>Empleados</t>
  </si>
  <si>
    <t>BAJIO PROG CAMINOS RURALES</t>
  </si>
  <si>
    <t>BAJIO CODE 2017 C.19658319</t>
  </si>
  <si>
    <t>AL 30 DE SEPTIEMBRE DE 2017</t>
  </si>
  <si>
    <t xml:space="preserve"> LARA VIVANCO IGNACIO</t>
  </si>
  <si>
    <t>FUNCIONARIOS Y EMPLEADOS</t>
  </si>
  <si>
    <t>GASTOS POR COMPROBAR</t>
  </si>
  <si>
    <t>ENVIBOX MENSAJERIA Y</t>
  </si>
  <si>
    <t>FIDEICOMISO FIFOSEC NO. 18447</t>
  </si>
  <si>
    <t>ADMINISTRACION</t>
  </si>
  <si>
    <t>FIDEICOMISO BAJIO 18447</t>
  </si>
  <si>
    <t xml:space="preserve">   211100001</t>
  </si>
  <si>
    <t xml:space="preserve"> SERV. PERS. POR PAGA</t>
  </si>
  <si>
    <t xml:space="preserve">   211200001</t>
  </si>
  <si>
    <t xml:space="preserve"> PROVEEDORES POR PAGAR C/P</t>
  </si>
  <si>
    <t xml:space="preserve">   211200163</t>
  </si>
  <si>
    <t xml:space="preserve"> PASIVOS C. 3000 2016</t>
  </si>
  <si>
    <t xml:space="preserve">   211300001</t>
  </si>
  <si>
    <t xml:space="preserve"> CONTRATISTAS POR PAGAR C/P</t>
  </si>
  <si>
    <t xml:space="preserve">   211300166</t>
  </si>
  <si>
    <t xml:space="preserve"> PASIVOS C. 6000 2016</t>
  </si>
  <si>
    <t xml:space="preserve">   211600001</t>
  </si>
  <si>
    <t xml:space="preserve"> PROGRAMAS ESTATALES</t>
  </si>
  <si>
    <t xml:space="preserve">   211600002</t>
  </si>
  <si>
    <t xml:space="preserve"> PROGRAMAS FEDERALES</t>
  </si>
  <si>
    <t xml:space="preserve">   211700001</t>
  </si>
  <si>
    <t xml:space="preserve"> PROVISION I.S.R.NOMI</t>
  </si>
  <si>
    <t xml:space="preserve">   211700002</t>
  </si>
  <si>
    <t xml:space="preserve"> PROVISION I.S.R. HONORARIOS</t>
  </si>
  <si>
    <t xml:space="preserve">   211700003</t>
  </si>
  <si>
    <t xml:space="preserve"> PROVISION I.S.R. ARRENDAMIENTO</t>
  </si>
  <si>
    <t xml:space="preserve">   211700004</t>
  </si>
  <si>
    <t xml:space="preserve"> RET. IMPUESTO CEDULA</t>
  </si>
  <si>
    <t xml:space="preserve">   211700005</t>
  </si>
  <si>
    <t xml:space="preserve"> RET.IMPTO.CEDULAR PO</t>
  </si>
  <si>
    <t xml:space="preserve">   211700007</t>
  </si>
  <si>
    <t xml:space="preserve"> PROVISION INFONAVIT</t>
  </si>
  <si>
    <t xml:space="preserve">   211700008</t>
  </si>
  <si>
    <t xml:space="preserve"> PROVISION ISR AGUINALDO</t>
  </si>
  <si>
    <t xml:space="preserve">   211700101</t>
  </si>
  <si>
    <t xml:space="preserve"> PROVISION IMSS</t>
  </si>
  <si>
    <t xml:space="preserve">   211700102</t>
  </si>
  <si>
    <t xml:space="preserve"> PROVISION R.V.C.</t>
  </si>
  <si>
    <t xml:space="preserve">   211700201</t>
  </si>
  <si>
    <t xml:space="preserve"> PROVISION FONACOT</t>
  </si>
  <si>
    <t xml:space="preserve">   211700202</t>
  </si>
  <si>
    <t xml:space="preserve"> PROVISION PENSION ALIMENTICIA</t>
  </si>
  <si>
    <t xml:space="preserve">   211700203</t>
  </si>
  <si>
    <t xml:space="preserve"> DESCUENTOS X SANCION</t>
  </si>
  <si>
    <t xml:space="preserve">   211700204</t>
  </si>
  <si>
    <t xml:space="preserve"> PARTIDO ACCION NACIONAL</t>
  </si>
  <si>
    <t xml:space="preserve">   211700205</t>
  </si>
  <si>
    <t xml:space="preserve"> COVEG</t>
  </si>
  <si>
    <t xml:space="preserve">   211700206</t>
  </si>
  <si>
    <t xml:space="preserve"> ROPA</t>
  </si>
  <si>
    <t xml:space="preserve">   211700207</t>
  </si>
  <si>
    <t xml:space="preserve"> CAJA INMACULADA</t>
  </si>
  <si>
    <t xml:space="preserve">   211700208</t>
  </si>
  <si>
    <t xml:space="preserve"> DESCTOS. FUNERALES SAN RAFAEL</t>
  </si>
  <si>
    <t xml:space="preserve">   211700209</t>
  </si>
  <si>
    <t xml:space="preserve"> DESCTOS POR LIBROS</t>
  </si>
  <si>
    <t xml:space="preserve">   211700210</t>
  </si>
  <si>
    <t xml:space="preserve"> LIBERTAD SERVICIOS FINANCIEROS</t>
  </si>
  <si>
    <t xml:space="preserve">   211700211</t>
  </si>
  <si>
    <t xml:space="preserve"> DESCUENTOS DE LENTES</t>
  </si>
  <si>
    <t xml:space="preserve">   211700212</t>
  </si>
  <si>
    <t xml:space="preserve"> SEGUROS EL POTOSI</t>
  </si>
  <si>
    <t xml:space="preserve">   211700213</t>
  </si>
  <si>
    <t xml:space="preserve"> PROMOBIEN</t>
  </si>
  <si>
    <t xml:space="preserve">   211700214</t>
  </si>
  <si>
    <t xml:space="preserve"> SEGUROS COMERCIAL AMERICA</t>
  </si>
  <si>
    <t xml:space="preserve">   211700215</t>
  </si>
  <si>
    <t xml:space="preserve"> CALZADOS INDURAIN</t>
  </si>
  <si>
    <t xml:space="preserve">   211700217</t>
  </si>
  <si>
    <t xml:space="preserve"> CAJA POPULAR ALIANZA</t>
  </si>
  <si>
    <t xml:space="preserve">   211700219</t>
  </si>
  <si>
    <t xml:space="preserve"> CUOTA SINDICAL ADMINISTRATIVO</t>
  </si>
  <si>
    <t xml:space="preserve">   211700220</t>
  </si>
  <si>
    <t xml:space="preserve"> DEV.DESCTOS CAJA AHORROS ADMVO.</t>
  </si>
  <si>
    <t xml:space="preserve">   211700225</t>
  </si>
  <si>
    <t xml:space="preserve"> CUOTAS X DEFUNCION ADMVO.</t>
  </si>
  <si>
    <t xml:space="preserve">   211700227</t>
  </si>
  <si>
    <t xml:space="preserve"> PRESTAMO SINDICATO A</t>
  </si>
  <si>
    <t xml:space="preserve">   211700228</t>
  </si>
  <si>
    <t xml:space="preserve"> INGRESO SINDICATO AD</t>
  </si>
  <si>
    <t xml:space="preserve">   211700230</t>
  </si>
  <si>
    <t xml:space="preserve"> PRESTAMO X AGUA SINDICATO OBRAS</t>
  </si>
  <si>
    <t xml:space="preserve">   211700231</t>
  </si>
  <si>
    <t xml:space="preserve"> SANCIONES SIND. ADMINISTRATIVO</t>
  </si>
  <si>
    <t xml:space="preserve">   211700232</t>
  </si>
  <si>
    <t xml:space="preserve"> SANCIONES SIND. OBRAS</t>
  </si>
  <si>
    <t xml:space="preserve">   211700233</t>
  </si>
  <si>
    <t xml:space="preserve"> PRESTAMOS POR AGUA SIND. ADMVO.</t>
  </si>
  <si>
    <t xml:space="preserve">   211700234</t>
  </si>
  <si>
    <t xml:space="preserve"> PREDIAL SINDICATO OBRAS</t>
  </si>
  <si>
    <t xml:space="preserve">   211700235</t>
  </si>
  <si>
    <t xml:space="preserve"> PREDIAL SINDICATO ADMVO.</t>
  </si>
  <si>
    <t xml:space="preserve">   211700236</t>
  </si>
  <si>
    <t xml:space="preserve"> SEGUROS ARGOS, S.A.</t>
  </si>
  <si>
    <t xml:space="preserve">   211700239</t>
  </si>
  <si>
    <t xml:space="preserve"> CAJA BIENESTAR SA CV</t>
  </si>
  <si>
    <t xml:space="preserve">   211700301</t>
  </si>
  <si>
    <t xml:space="preserve"> ICIC PROGRAMAS FEDER</t>
  </si>
  <si>
    <t xml:space="preserve">   211700302</t>
  </si>
  <si>
    <t xml:space="preserve"> ICIC PROGRAMAS ESTAT</t>
  </si>
  <si>
    <t xml:space="preserve">   211700303</t>
  </si>
  <si>
    <t xml:space="preserve"> ICIC PROGRAMAS MUNIC</t>
  </si>
  <si>
    <t xml:space="preserve">   211700304</t>
  </si>
  <si>
    <t xml:space="preserve"> DIVO PROGRAMAS FEDER</t>
  </si>
  <si>
    <t xml:space="preserve">   211700305</t>
  </si>
  <si>
    <t xml:space="preserve"> DIVO PROGRAMAS ESTAT</t>
  </si>
  <si>
    <t xml:space="preserve">   211700306</t>
  </si>
  <si>
    <t xml:space="preserve"> DIVO PROGRAMAS MUNIC</t>
  </si>
  <si>
    <t xml:space="preserve">   211700309</t>
  </si>
  <si>
    <t xml:space="preserve"> OBS CAMARA</t>
  </si>
  <si>
    <t xml:space="preserve">   211700310</t>
  </si>
  <si>
    <t xml:space="preserve"> OBS MUNICIPIO</t>
  </si>
  <si>
    <t xml:space="preserve">   211700311</t>
  </si>
  <si>
    <t xml:space="preserve"> CMIC PROG MUNICIPALES</t>
  </si>
  <si>
    <t xml:space="preserve">   211700312</t>
  </si>
  <si>
    <t xml:space="preserve"> APORT ASOC JUB Y PEN</t>
  </si>
  <si>
    <t xml:space="preserve">   211700313</t>
  </si>
  <si>
    <t xml:space="preserve"> CMIC PROG FEDERALES</t>
  </si>
  <si>
    <t xml:space="preserve">   211700314</t>
  </si>
  <si>
    <t xml:space="preserve"> CMIC PROG ESTATALES</t>
  </si>
  <si>
    <t xml:space="preserve">   211700399</t>
  </si>
  <si>
    <t xml:space="preserve"> FONDO DE AHORRO</t>
  </si>
  <si>
    <t xml:space="preserve">   211700501</t>
  </si>
  <si>
    <t xml:space="preserve"> SRIA.FINANZAS Y ADMI</t>
  </si>
  <si>
    <t xml:space="preserve">   211900001</t>
  </si>
  <si>
    <t xml:space="preserve"> OTRAS CUENTAS POR PAGAR C/P</t>
  </si>
  <si>
    <t xml:space="preserve">   211900003</t>
  </si>
  <si>
    <t xml:space="preserve"> PROVISION PROVEEDORE</t>
  </si>
  <si>
    <t xml:space="preserve">   211900005</t>
  </si>
  <si>
    <t xml:space="preserve"> UNION AGRICOLA DEL E</t>
  </si>
  <si>
    <t xml:space="preserve">   211900006</t>
  </si>
  <si>
    <t xml:space="preserve"> SINDIC.TABLAJEROS E</t>
  </si>
  <si>
    <t xml:space="preserve">   211900007</t>
  </si>
  <si>
    <t xml:space="preserve"> TESORERIA DE LA FEDERACION</t>
  </si>
  <si>
    <t xml:space="preserve">   211900008</t>
  </si>
  <si>
    <t xml:space="preserve"> CONTABILIDAD DE OBRAS</t>
  </si>
  <si>
    <t xml:space="preserve">   211900009</t>
  </si>
  <si>
    <t xml:space="preserve"> DESCUENTOS POR DONATIVOS</t>
  </si>
  <si>
    <t xml:space="preserve">   211900010</t>
  </si>
  <si>
    <t xml:space="preserve"> DEVOLUCION DIF.</t>
  </si>
  <si>
    <t xml:space="preserve">   411201201</t>
  </si>
  <si>
    <t xml:space="preserve"> PREDIAL URBANO CORRIENTE</t>
  </si>
  <si>
    <t xml:space="preserve">   411201202</t>
  </si>
  <si>
    <t xml:space="preserve"> PREDIAL RUSTICO CORRIENTE</t>
  </si>
  <si>
    <t xml:space="preserve">   411201203</t>
  </si>
  <si>
    <t xml:space="preserve"> PREDIAL URBANO REZAGO</t>
  </si>
  <si>
    <t xml:space="preserve">   411201204</t>
  </si>
  <si>
    <t xml:space="preserve"> PREDIAL RUSTICO REZAGO</t>
  </si>
  <si>
    <t xml:space="preserve">   411201205</t>
  </si>
  <si>
    <t xml:space="preserve"> ADQUISICIÓN DE BIENES INMUEBLES</t>
  </si>
  <si>
    <t xml:space="preserve">   411201206</t>
  </si>
  <si>
    <t xml:space="preserve"> DIVISION Y LOTIFICACION</t>
  </si>
  <si>
    <t xml:space="preserve">   411201207</t>
  </si>
  <si>
    <t xml:space="preserve"> FRACCIONAMIENTOS</t>
  </si>
  <si>
    <t xml:space="preserve">   411201208</t>
  </si>
  <si>
    <t xml:space="preserve"> DIVISION REGIMEN EN CONDOMINIO</t>
  </si>
  <si>
    <t xml:space="preserve">   411301302</t>
  </si>
  <si>
    <t xml:space="preserve"> IMPUESTO DEL 6% SOBR</t>
  </si>
  <si>
    <t xml:space="preserve">   411301303</t>
  </si>
  <si>
    <t xml:space="preserve"> IMPUESTO DEL 8% SOBR</t>
  </si>
  <si>
    <t xml:space="preserve">   411301304</t>
  </si>
  <si>
    <t xml:space="preserve"> IMPUESTO DEL 5% SOBR</t>
  </si>
  <si>
    <t xml:space="preserve">   413103127</t>
  </si>
  <si>
    <t xml:space="preserve"> BENEF FIDOC OBRAS CO</t>
  </si>
  <si>
    <t xml:space="preserve">   413103133</t>
  </si>
  <si>
    <t xml:space="preserve"> BENEFICIARIOS AÑOS ANTERIORES</t>
  </si>
  <si>
    <t xml:space="preserve">   413103135</t>
  </si>
  <si>
    <t xml:space="preserve"> BENEFICIARIOS HABITA</t>
  </si>
  <si>
    <t xml:space="preserve">   413103137</t>
  </si>
  <si>
    <t xml:space="preserve"> BENEF.FOPEDEM ANTERI</t>
  </si>
  <si>
    <t xml:space="preserve">   413103138</t>
  </si>
  <si>
    <t xml:space="preserve"> BENEF.PPC.ANTERIOR</t>
  </si>
  <si>
    <t xml:space="preserve">   413103139</t>
  </si>
  <si>
    <t xml:space="preserve"> BENEF.PDIBC ANTERIOR</t>
  </si>
  <si>
    <t xml:space="preserve">   413103144</t>
  </si>
  <si>
    <t xml:space="preserve"> BENEF. PROGR. FAIM A</t>
  </si>
  <si>
    <t xml:space="preserve">   413103152</t>
  </si>
  <si>
    <t xml:space="preserve"> BENEF. FOPEDEP AÑO ANTERIOR</t>
  </si>
  <si>
    <t xml:space="preserve">   413103159</t>
  </si>
  <si>
    <t xml:space="preserve"> DESARROLLO REGIONAL</t>
  </si>
  <si>
    <t xml:space="preserve">   413103166</t>
  </si>
  <si>
    <t xml:space="preserve"> BENEF. INSUMOS AGRÍCOLAS</t>
  </si>
  <si>
    <t xml:space="preserve">   413103169</t>
  </si>
  <si>
    <t xml:space="preserve"> BENEF. FOPADEM AÑO ANTERIOR</t>
  </si>
  <si>
    <t xml:space="preserve">   414304301</t>
  </si>
  <si>
    <t xml:space="preserve"> SERVICIO ESPECIAL DE</t>
  </si>
  <si>
    <t xml:space="preserve">   414304302</t>
  </si>
  <si>
    <t xml:space="preserve"> ACCESO AL RELLENO SANITARIO</t>
  </si>
  <si>
    <t xml:space="preserve">   414304303</t>
  </si>
  <si>
    <t xml:space="preserve"> LIMPIEZA DE LOTES BALDIOS</t>
  </si>
  <si>
    <t xml:space="preserve">   414304304</t>
  </si>
  <si>
    <t xml:space="preserve"> INHUMACIONES Y EXHUMACIONES</t>
  </si>
  <si>
    <t xml:space="preserve">   414304305</t>
  </si>
  <si>
    <t xml:space="preserve"> TRASLACION DE CADAVERES</t>
  </si>
  <si>
    <t xml:space="preserve">   414304306</t>
  </si>
  <si>
    <t xml:space="preserve"> VENTA DE GAVETAS</t>
  </si>
  <si>
    <t xml:space="preserve">   414304307</t>
  </si>
  <si>
    <t xml:space="preserve"> DERECHO DE CREMACIONES</t>
  </si>
  <si>
    <t xml:space="preserve">   414304308</t>
  </si>
  <si>
    <t xml:space="preserve"> PLACAS Y MONUMENTOS</t>
  </si>
  <si>
    <t xml:space="preserve">   414304309</t>
  </si>
  <si>
    <t xml:space="preserve"> GANADO VACUNO</t>
  </si>
  <si>
    <t xml:space="preserve">   414304310</t>
  </si>
  <si>
    <t xml:space="preserve"> GANADO PORCINO</t>
  </si>
  <si>
    <t xml:space="preserve">   414304311</t>
  </si>
  <si>
    <t xml:space="preserve"> GANADO OVICAPRINO</t>
  </si>
  <si>
    <t xml:space="preserve">   414304312</t>
  </si>
  <si>
    <t xml:space="preserve"> CONDUCCION</t>
  </si>
  <si>
    <t xml:space="preserve">   414304313</t>
  </si>
  <si>
    <t xml:space="preserve"> REFRIGERACION</t>
  </si>
  <si>
    <t xml:space="preserve">   414304316</t>
  </si>
  <si>
    <t xml:space="preserve"> OTROS SERVICIOS DEL RASTRO</t>
  </si>
  <si>
    <t xml:space="preserve">   414304317</t>
  </si>
  <si>
    <t xml:space="preserve"> POLICIA AUXILIAR</t>
  </si>
  <si>
    <t xml:space="preserve">   414304318</t>
  </si>
  <si>
    <t xml:space="preserve"> SERVICIO PARTICULAR</t>
  </si>
  <si>
    <t xml:space="preserve">   414304319</t>
  </si>
  <si>
    <t xml:space="preserve"> DICTAMEN DE VIABILID</t>
  </si>
  <si>
    <t xml:space="preserve">   414304320</t>
  </si>
  <si>
    <t xml:space="preserve"> RENOVACION DE CONCESIONES</t>
  </si>
  <si>
    <t xml:space="preserve">   414304322</t>
  </si>
  <si>
    <t xml:space="preserve"> REVISTA MECANICA</t>
  </si>
  <si>
    <t xml:space="preserve">   414304323</t>
  </si>
  <si>
    <t xml:space="preserve"> EXPEDICION DE LICENC</t>
  </si>
  <si>
    <t xml:space="preserve">   414304324</t>
  </si>
  <si>
    <t xml:space="preserve"> PERMISO PARA PROTECC</t>
  </si>
  <si>
    <t xml:space="preserve">   414304325</t>
  </si>
  <si>
    <t xml:space="preserve"> EXPEDICION DE CONSTA</t>
  </si>
  <si>
    <t xml:space="preserve">   414304327</t>
  </si>
  <si>
    <t xml:space="preserve"> CENTRO DE CONTROL ANIMAL</t>
  </si>
  <si>
    <t xml:space="preserve">   414304328</t>
  </si>
  <si>
    <t xml:space="preserve"> INSPECCION DE INMUEBLES</t>
  </si>
  <si>
    <t xml:space="preserve">   414304329</t>
  </si>
  <si>
    <t xml:space="preserve"> REVISION DE INSTALAC</t>
  </si>
  <si>
    <t xml:space="preserve">   414304330</t>
  </si>
  <si>
    <t xml:space="preserve"> OBRA NUEVA</t>
  </si>
  <si>
    <t xml:space="preserve">   414304331</t>
  </si>
  <si>
    <t xml:space="preserve"> AMPLIACION, REPARACI</t>
  </si>
  <si>
    <t xml:space="preserve">   414304332</t>
  </si>
  <si>
    <t xml:space="preserve"> ALINEAMIENTO Y NUMERO OFICIAL</t>
  </si>
  <si>
    <t xml:space="preserve">   414304333</t>
  </si>
  <si>
    <t xml:space="preserve"> USO DE SUELO</t>
  </si>
  <si>
    <t xml:space="preserve">   414304334</t>
  </si>
  <si>
    <t xml:space="preserve"> OCUPACION DE LA VIA PUBLICA</t>
  </si>
  <si>
    <t xml:space="preserve">   414304335</t>
  </si>
  <si>
    <t xml:space="preserve"> PRORROGA Y TERMINACION DE OBRA</t>
  </si>
  <si>
    <t xml:space="preserve">   414304336</t>
  </si>
  <si>
    <t xml:space="preserve"> HONORARIOS CATASTRALES</t>
  </si>
  <si>
    <t xml:space="preserve">   414304337</t>
  </si>
  <si>
    <t xml:space="preserve"> HONORARIOS DE VALUACION</t>
  </si>
  <si>
    <t xml:space="preserve">   414304338</t>
  </si>
  <si>
    <t xml:space="preserve"> INDENT. DE INMUEBLES</t>
  </si>
  <si>
    <t xml:space="preserve">   414304339</t>
  </si>
  <si>
    <t xml:space="preserve"> DIVISIONES Y RELOTIFICACIONES</t>
  </si>
  <si>
    <t xml:space="preserve">   414304340</t>
  </si>
  <si>
    <t xml:space="preserve"> DERECHOS DE FRACCIONAMIENTOS</t>
  </si>
  <si>
    <t xml:space="preserve">   414304341</t>
  </si>
  <si>
    <t xml:space="preserve"> SUPERVISION DE FRACCIONAMIENTOS</t>
  </si>
  <si>
    <t xml:space="preserve">   414304342</t>
  </si>
  <si>
    <t xml:space="preserve"> ANUNCIOS</t>
  </si>
  <si>
    <t xml:space="preserve">   414304343</t>
  </si>
  <si>
    <t xml:space="preserve"> PERMISO PARA VENTA D</t>
  </si>
  <si>
    <t xml:space="preserve">   414304344</t>
  </si>
  <si>
    <t xml:space="preserve"> AMPLIACION DE HORARIO</t>
  </si>
  <si>
    <t xml:space="preserve">   414304345</t>
  </si>
  <si>
    <t xml:space="preserve"> MANIFESTACIONES DE I</t>
  </si>
  <si>
    <t xml:space="preserve">   414304347</t>
  </si>
  <si>
    <t xml:space="preserve"> OTRAS CERTIFICACIONES</t>
  </si>
  <si>
    <t xml:space="preserve">   414304348</t>
  </si>
  <si>
    <t xml:space="preserve"> CERTIFICACIONES DE D</t>
  </si>
  <si>
    <t xml:space="preserve">   414304349</t>
  </si>
  <si>
    <t xml:space="preserve"> CERTIFICACIONES DE POLICIA</t>
  </si>
  <si>
    <t xml:space="preserve">   414304350</t>
  </si>
  <si>
    <t xml:space="preserve"> CERTIFICADOS DE NO ADEUDO</t>
  </si>
  <si>
    <t xml:space="preserve">   414304351</t>
  </si>
  <si>
    <t xml:space="preserve"> OTROS CERTIFICADOS D</t>
  </si>
  <si>
    <t xml:space="preserve">   414304352</t>
  </si>
  <si>
    <t xml:space="preserve"> CARTAS Y CERTIFICACI</t>
  </si>
  <si>
    <t xml:space="preserve">   414304353</t>
  </si>
  <si>
    <t xml:space="preserve"> ACCESO A LA INFORMACION PUBLICA</t>
  </si>
  <si>
    <t xml:space="preserve">   414304354</t>
  </si>
  <si>
    <t xml:space="preserve"> SERVICIO ALUMBRADO PUBLICO</t>
  </si>
  <si>
    <t xml:space="preserve">   414304355</t>
  </si>
  <si>
    <t xml:space="preserve"> ASIGNACION CLAVE CATASTRAL</t>
  </si>
  <si>
    <t xml:space="preserve">   414304356</t>
  </si>
  <si>
    <t xml:space="preserve"> EXP DICTAM VERIFIC V</t>
  </si>
  <si>
    <t xml:space="preserve">   414304357</t>
  </si>
  <si>
    <t xml:space="preserve"> CERTIFICADO CLAVE CATASTRAL</t>
  </si>
  <si>
    <t xml:space="preserve">   414304358</t>
  </si>
  <si>
    <t xml:space="preserve"> PERMISO CIERRE DE CALLES</t>
  </si>
  <si>
    <t xml:space="preserve">   414304359</t>
  </si>
  <si>
    <t xml:space="preserve"> PERMISO EN MATERIA AMBIENTAL</t>
  </si>
  <si>
    <t xml:space="preserve">   414304360</t>
  </si>
  <si>
    <t xml:space="preserve"> PERM P REC R SOLIDOS</t>
  </si>
  <si>
    <t xml:space="preserve">   414304361</t>
  </si>
  <si>
    <t xml:space="preserve"> PERM P ESTAB M AMBIE</t>
  </si>
  <si>
    <t xml:space="preserve">   414304362</t>
  </si>
  <si>
    <t xml:space="preserve"> PERMISO DE PERIFONEO</t>
  </si>
  <si>
    <t xml:space="preserve">   414304363</t>
  </si>
  <si>
    <t xml:space="preserve"> PERMISO P CIRC TRANS</t>
  </si>
  <si>
    <t xml:space="preserve">   415905103</t>
  </si>
  <si>
    <t xml:space="preserve"> TARIMAS</t>
  </si>
  <si>
    <t xml:space="preserve">   415905104</t>
  </si>
  <si>
    <t xml:space="preserve"> VTA. DE BIENE</t>
  </si>
  <si>
    <t xml:space="preserve">   415905106</t>
  </si>
  <si>
    <t xml:space="preserve"> RECUPERACION DE SEGUROS</t>
  </si>
  <si>
    <t xml:space="preserve">   415905107</t>
  </si>
  <si>
    <t xml:space="preserve"> VENTA DE FORMAS OFICIALES</t>
  </si>
  <si>
    <t xml:space="preserve">   415905108</t>
  </si>
  <si>
    <t xml:space="preserve"> PLAZA VENTA AMBULANTE</t>
  </si>
  <si>
    <t xml:space="preserve">   415905109</t>
  </si>
  <si>
    <t xml:space="preserve"> EXPEDICION LICENCIAS</t>
  </si>
  <si>
    <t xml:space="preserve">   415905110</t>
  </si>
  <si>
    <t xml:space="preserve"> MERCADO 5 DE FEBRERO</t>
  </si>
  <si>
    <t xml:space="preserve">   415905111</t>
  </si>
  <si>
    <t xml:space="preserve"> MERCADO BENITO JUAREZ</t>
  </si>
  <si>
    <t xml:space="preserve">   415905112</t>
  </si>
  <si>
    <t xml:space="preserve"> MERCADO HIDALGO</t>
  </si>
  <si>
    <t xml:space="preserve">   415905113</t>
  </si>
  <si>
    <t xml:space="preserve"> MERCADO MORELOS</t>
  </si>
  <si>
    <t xml:space="preserve">   415905114</t>
  </si>
  <si>
    <t xml:space="preserve"> SERVICIO DE PIPAS DE AGUA</t>
  </si>
  <si>
    <t xml:space="preserve">   415905115</t>
  </si>
  <si>
    <t xml:space="preserve"> TRASPASO DE LOCALES EN MERCADOS</t>
  </si>
  <si>
    <t xml:space="preserve">   415905116</t>
  </si>
  <si>
    <t xml:space="preserve"> CENTROS CASSA</t>
  </si>
  <si>
    <t xml:space="preserve">   415905119</t>
  </si>
  <si>
    <t xml:space="preserve"> PUBLICITACION AL PAD</t>
  </si>
  <si>
    <t xml:space="preserve">   415905120</t>
  </si>
  <si>
    <t xml:space="preserve"> FOTOCREDENCIALIZACION</t>
  </si>
  <si>
    <t xml:space="preserve">   415905122</t>
  </si>
  <si>
    <t xml:space="preserve"> LICITACIONES</t>
  </si>
  <si>
    <t xml:space="preserve">   415905123</t>
  </si>
  <si>
    <t xml:space="preserve"> EXPEDICION DE PLANOS</t>
  </si>
  <si>
    <t xml:space="preserve">   415905124</t>
  </si>
  <si>
    <t xml:space="preserve"> TALA O PODA DE ARBOLES</t>
  </si>
  <si>
    <t xml:space="preserve">   415905125</t>
  </si>
  <si>
    <t xml:space="preserve"> MANIOBRAS DE CARGA Y DESCARGA</t>
  </si>
  <si>
    <t xml:space="preserve">   415905126</t>
  </si>
  <si>
    <t xml:space="preserve"> OTROS PRODUCTOS</t>
  </si>
  <si>
    <t xml:space="preserve">   415905127</t>
  </si>
  <si>
    <t xml:space="preserve"> DAÑOS A PROPIEDAD MUNICIPAL</t>
  </si>
  <si>
    <t xml:space="preserve">   415905128</t>
  </si>
  <si>
    <t xml:space="preserve"> TRAMITE DE PASAPORTE</t>
  </si>
  <si>
    <t xml:space="preserve">   415905129</t>
  </si>
  <si>
    <t xml:space="preserve"> FOTOGRAFIAS DE PASAPORTE</t>
  </si>
  <si>
    <t xml:space="preserve">   415905131</t>
  </si>
  <si>
    <t xml:space="preserve"> COPIAS FOTOSTATICAS</t>
  </si>
  <si>
    <t xml:space="preserve">   415905135</t>
  </si>
  <si>
    <t xml:space="preserve">  INT. SCOTIABANK CTA</t>
  </si>
  <si>
    <t xml:space="preserve">   415905147</t>
  </si>
  <si>
    <t xml:space="preserve"> INT.BAJIO INFRACC.</t>
  </si>
  <si>
    <t xml:space="preserve">   415905153</t>
  </si>
  <si>
    <t xml:space="preserve"> INT. MAXICUENTA</t>
  </si>
  <si>
    <t xml:space="preserve">   415905190</t>
  </si>
  <si>
    <t xml:space="preserve"> INT.  BANCOMER CTA.</t>
  </si>
  <si>
    <t xml:space="preserve">   415905209</t>
  </si>
  <si>
    <t xml:space="preserve"> OTROS SERVICIOS DE PASAPORTE</t>
  </si>
  <si>
    <t xml:space="preserve">   415905222</t>
  </si>
  <si>
    <t xml:space="preserve"> INT. BANAMEX C.22713</t>
  </si>
  <si>
    <t xml:space="preserve">   415905226</t>
  </si>
  <si>
    <t xml:space="preserve"> INT.BAJIO FORTA 2014</t>
  </si>
  <si>
    <t xml:space="preserve">   415905228</t>
  </si>
  <si>
    <t xml:space="preserve"> INT. INV. FAISM 2014</t>
  </si>
  <si>
    <t xml:space="preserve">   415905237</t>
  </si>
  <si>
    <t xml:space="preserve"> INT. BAJIO CUENTA PÚBLICA 2015</t>
  </si>
  <si>
    <t xml:space="preserve">   415905239</t>
  </si>
  <si>
    <t xml:space="preserve"> OCUPACION VIA PUBLICA CASETAS</t>
  </si>
  <si>
    <t xml:space="preserve">   415905240</t>
  </si>
  <si>
    <t xml:space="preserve"> INT. BAJIO FORTAMUN 2015</t>
  </si>
  <si>
    <t xml:space="preserve">   415905242</t>
  </si>
  <si>
    <t xml:space="preserve"> MERCADO COM. SAN JUA</t>
  </si>
  <si>
    <t xml:space="preserve">   415905244</t>
  </si>
  <si>
    <t xml:space="preserve"> CONCESION PARQUE MORELOS</t>
  </si>
  <si>
    <t xml:space="preserve">   415905249</t>
  </si>
  <si>
    <t xml:space="preserve"> INT. BAJIO FORTAMUN 2016</t>
  </si>
  <si>
    <t xml:space="preserve">   415905250</t>
  </si>
  <si>
    <t xml:space="preserve"> INT. BAJIO FAISM  2016</t>
  </si>
  <si>
    <t xml:space="preserve">   415905251</t>
  </si>
  <si>
    <t xml:space="preserve"> INT. BAJIO CTA. PÚBLICA 2016</t>
  </si>
  <si>
    <t xml:space="preserve">   415905252</t>
  </si>
  <si>
    <t xml:space="preserve">  INT. BMER PART 2016</t>
  </si>
  <si>
    <t xml:space="preserve">   415905253</t>
  </si>
  <si>
    <t xml:space="preserve"> INT. MULTIVA CTA. EJE C-5907257</t>
  </si>
  <si>
    <t xml:space="preserve">   415905254</t>
  </si>
  <si>
    <t xml:space="preserve">  VIVERO PLANTAS NATIVAS</t>
  </si>
  <si>
    <t xml:space="preserve">   415905255</t>
  </si>
  <si>
    <t xml:space="preserve"> CAP MATER AMBIENTAL</t>
  </si>
  <si>
    <t xml:space="preserve">   415905256</t>
  </si>
  <si>
    <t xml:space="preserve"> PLANTA SEPARADORA TINAJITAS</t>
  </si>
  <si>
    <t xml:space="preserve">   415905260</t>
  </si>
  <si>
    <t xml:space="preserve"> PARQUE BICENTENARIO</t>
  </si>
  <si>
    <t xml:space="preserve">   415905261</t>
  </si>
  <si>
    <t xml:space="preserve"> INTERESES FIDEICOMISO</t>
  </si>
  <si>
    <t xml:space="preserve">   415905262</t>
  </si>
  <si>
    <t xml:space="preserve"> INT BBVA BANCOMER C</t>
  </si>
  <si>
    <t xml:space="preserve">   415905267</t>
  </si>
  <si>
    <t xml:space="preserve"> IINT. BAJIO CUENTA PUBLICA 2017</t>
  </si>
  <si>
    <t xml:space="preserve">   415905268</t>
  </si>
  <si>
    <t xml:space="preserve"> INT. BANCOM PART 17</t>
  </si>
  <si>
    <t xml:space="preserve">   415905269</t>
  </si>
  <si>
    <t xml:space="preserve"> INT. FORTASEG 17 FED</t>
  </si>
  <si>
    <t xml:space="preserve">   415905271</t>
  </si>
  <si>
    <t xml:space="preserve"> INT. BAJIO FORTAMUN 2017</t>
  </si>
  <si>
    <t xml:space="preserve">   415905272</t>
  </si>
  <si>
    <t xml:space="preserve"> INT. BAJIO FAISM  2017</t>
  </si>
  <si>
    <t xml:space="preserve">   415905275</t>
  </si>
  <si>
    <t xml:space="preserve"> INT.BAJIO PROV AGUIN</t>
  </si>
  <si>
    <t xml:space="preserve">   415905277</t>
  </si>
  <si>
    <t xml:space="preserve"> INT.INV.SANTAND NOMI</t>
  </si>
  <si>
    <t xml:space="preserve">   415905279</t>
  </si>
  <si>
    <t xml:space="preserve"> CAPACITACIÓN A OPERA</t>
  </si>
  <si>
    <t xml:space="preserve">   416206101</t>
  </si>
  <si>
    <t xml:space="preserve"> MULTAS DE TRANSITO Y VIALIDAD</t>
  </si>
  <si>
    <t xml:space="preserve">   416206102</t>
  </si>
  <si>
    <t xml:space="preserve"> MULTAS DE VERIFICACI</t>
  </si>
  <si>
    <t xml:space="preserve">   416206103</t>
  </si>
  <si>
    <t xml:space="preserve"> MULTAS DE POLICIA</t>
  </si>
  <si>
    <t xml:space="preserve">   416206104</t>
  </si>
  <si>
    <t xml:space="preserve"> MULTAS SERVICIOS MUNICIPALES</t>
  </si>
  <si>
    <t xml:space="preserve">   416206105</t>
  </si>
  <si>
    <t xml:space="preserve"> MULTAS DE COMERCIO</t>
  </si>
  <si>
    <t xml:space="preserve">   416206106</t>
  </si>
  <si>
    <t xml:space="preserve"> MULTAS DE DESARROLLO URBANO</t>
  </si>
  <si>
    <t xml:space="preserve">   416206107</t>
  </si>
  <si>
    <t xml:space="preserve"> MULTAS DE INMOBILIARIO</t>
  </si>
  <si>
    <t xml:space="preserve">   416206108</t>
  </si>
  <si>
    <t xml:space="preserve"> MULTAS DE CINTURON DE SEGURIDAD</t>
  </si>
  <si>
    <t xml:space="preserve">   416206109</t>
  </si>
  <si>
    <t xml:space="preserve"> MULTAS DE MEDIO AMBIENTE</t>
  </si>
  <si>
    <t xml:space="preserve">   416206112</t>
  </si>
  <si>
    <t xml:space="preserve"> MULTAS DE ALCOHOLES</t>
  </si>
  <si>
    <t xml:space="preserve">   416206119</t>
  </si>
  <si>
    <t xml:space="preserve"> MULTAS DE MOVILIDAD</t>
  </si>
  <si>
    <t xml:space="preserve">   416206120</t>
  </si>
  <si>
    <t xml:space="preserve"> MULTAS ADMINISTRATIV</t>
  </si>
  <si>
    <t xml:space="preserve">   416506134</t>
  </si>
  <si>
    <t xml:space="preserve"> PROGRAMA MAS</t>
  </si>
  <si>
    <t xml:space="preserve">   416506262</t>
  </si>
  <si>
    <t xml:space="preserve"> PROG INSUMOS AGRICOLAS</t>
  </si>
  <si>
    <t xml:space="preserve">   416506275</t>
  </si>
  <si>
    <t xml:space="preserve"> PROG. FAIM</t>
  </si>
  <si>
    <t xml:space="preserve">   416506303</t>
  </si>
  <si>
    <t xml:space="preserve"> PROGRAMA PIESS</t>
  </si>
  <si>
    <t xml:space="preserve">   416506304</t>
  </si>
  <si>
    <t xml:space="preserve"> PROG. DESARROLLO REGIONAL 2016</t>
  </si>
  <si>
    <t xml:space="preserve">   416506328</t>
  </si>
  <si>
    <t xml:space="preserve"> PROG. PISBCC</t>
  </si>
  <si>
    <t xml:space="preserve">   416506340</t>
  </si>
  <si>
    <t xml:space="preserve"> PROG. FORTALECE</t>
  </si>
  <si>
    <t xml:space="preserve">   416506342</t>
  </si>
  <si>
    <t xml:space="preserve"> PROG. INFRAESTRUC.P/</t>
  </si>
  <si>
    <t xml:space="preserve">   416506344</t>
  </si>
  <si>
    <t xml:space="preserve"> PROG. FOAM</t>
  </si>
  <si>
    <t xml:space="preserve">   416506349</t>
  </si>
  <si>
    <t xml:space="preserve"> PROG. CODE</t>
  </si>
  <si>
    <t xml:space="preserve">   416506350</t>
  </si>
  <si>
    <t xml:space="preserve"> PROG FONDO METROP 16</t>
  </si>
  <si>
    <t xml:space="preserve">   416506363</t>
  </si>
  <si>
    <t xml:space="preserve"> PROG.  FIFOSEC</t>
  </si>
  <si>
    <t xml:space="preserve">   416506364</t>
  </si>
  <si>
    <t xml:space="preserve"> PROGRAMA PIECIS XOCHIPÍLLI</t>
  </si>
  <si>
    <t xml:space="preserve">   416506365</t>
  </si>
  <si>
    <t xml:space="preserve"> PROGRAMA PIECIS  S. J. VEGA</t>
  </si>
  <si>
    <t xml:space="preserve">   416506369</t>
  </si>
  <si>
    <t xml:space="preserve"> PROG. FOAM  2016  (SEÑALITICA)</t>
  </si>
  <si>
    <t xml:space="preserve">   416506370</t>
  </si>
  <si>
    <t xml:space="preserve"> CODE  CONV. 2016</t>
  </si>
  <si>
    <t xml:space="preserve">   416506371</t>
  </si>
  <si>
    <t xml:space="preserve"> CODE  CONV. 2017</t>
  </si>
  <si>
    <t xml:space="preserve">   416506372</t>
  </si>
  <si>
    <t xml:space="preserve"> CONST. EDIFICIO DIF</t>
  </si>
  <si>
    <t xml:space="preserve">   416506373</t>
  </si>
  <si>
    <t xml:space="preserve"> PROG MECANIZACION AGRICOLA</t>
  </si>
  <si>
    <t xml:space="preserve">   416506375</t>
  </si>
  <si>
    <t xml:space="preserve"> PROG. ECOTECNOLOGIAS</t>
  </si>
  <si>
    <t xml:space="preserve">   416506376</t>
  </si>
  <si>
    <t xml:space="preserve"> PROG.CAMINOS RURALES 2017</t>
  </si>
  <si>
    <t xml:space="preserve">   416506377</t>
  </si>
  <si>
    <t xml:space="preserve">  FONDO DE APOYO A MIGRANTES</t>
  </si>
  <si>
    <t xml:space="preserve">   416906101</t>
  </si>
  <si>
    <t xml:space="preserve"> RECARGOS MULTAS</t>
  </si>
  <si>
    <t xml:space="preserve">   416906102</t>
  </si>
  <si>
    <t xml:space="preserve"> RECARGOS OBRAS POR COOPERACION</t>
  </si>
  <si>
    <t xml:space="preserve">   416906103</t>
  </si>
  <si>
    <t xml:space="preserve"> RECARGOS IMPUESTO PREDIAL</t>
  </si>
  <si>
    <t xml:space="preserve">   416906104</t>
  </si>
  <si>
    <t xml:space="preserve"> REC ADQ BIENES INMUEBLES</t>
  </si>
  <si>
    <t xml:space="preserve">   416906106</t>
  </si>
  <si>
    <t xml:space="preserve"> HONORARIOS DE EJECUCION OBRAS</t>
  </si>
  <si>
    <t xml:space="preserve">   416906107</t>
  </si>
  <si>
    <t xml:space="preserve"> HONORARIOS DE EJECUCION</t>
  </si>
  <si>
    <t xml:space="preserve">   416906109</t>
  </si>
  <si>
    <t xml:space="preserve"> HONORARIOS MULTAS MUNICIPALES</t>
  </si>
  <si>
    <t xml:space="preserve">   416906110</t>
  </si>
  <si>
    <t xml:space="preserve"> HONORARIOS MULTAS FEDERALES</t>
  </si>
  <si>
    <t xml:space="preserve">   416906111</t>
  </si>
  <si>
    <t xml:space="preserve"> CUOTA DE ORGANISMO AGRICOLA</t>
  </si>
  <si>
    <t xml:space="preserve">   416906112</t>
  </si>
  <si>
    <t xml:space="preserve"> REGULARIZACION COLON</t>
  </si>
  <si>
    <t xml:space="preserve">   416906113</t>
  </si>
  <si>
    <t xml:space="preserve"> OTROS INGRESOS</t>
  </si>
  <si>
    <t xml:space="preserve">   416906114</t>
  </si>
  <si>
    <t xml:space="preserve"> REGULARIZACION DE AS</t>
  </si>
  <si>
    <t xml:space="preserve">   416906116</t>
  </si>
  <si>
    <t xml:space="preserve"> PENAL.OBRAS RAMO 33 FONDO II</t>
  </si>
  <si>
    <t xml:space="preserve">   416906117</t>
  </si>
  <si>
    <t xml:space="preserve"> PENAL.A CONTRATISTA</t>
  </si>
  <si>
    <t xml:space="preserve">   416906118</t>
  </si>
  <si>
    <t xml:space="preserve"> PENAL. DE OBRAS</t>
  </si>
  <si>
    <t xml:space="preserve">   416906119</t>
  </si>
  <si>
    <t xml:space="preserve"> REINTEGRO DE OBRAS</t>
  </si>
  <si>
    <t xml:space="preserve">   416906122</t>
  </si>
  <si>
    <t xml:space="preserve"> DONACIONES EN EFECTI</t>
  </si>
  <si>
    <t xml:space="preserve">   416906123</t>
  </si>
  <si>
    <t xml:space="preserve"> PENALIZACION A PROVEEDORES</t>
  </si>
  <si>
    <t xml:space="preserve">   416906129</t>
  </si>
  <si>
    <t xml:space="preserve"> DONACIONES DEL MEDIO AMBIENTE</t>
  </si>
  <si>
    <t xml:space="preserve">   416906132</t>
  </si>
  <si>
    <t xml:space="preserve"> INCENTIVOS</t>
  </si>
  <si>
    <t xml:space="preserve">   421108101</t>
  </si>
  <si>
    <t xml:space="preserve"> FONDO GENERAL</t>
  </si>
  <si>
    <t xml:space="preserve">   421108102</t>
  </si>
  <si>
    <t xml:space="preserve"> FONDO DE FOMENTO MUNICIPAL</t>
  </si>
  <si>
    <t xml:space="preserve">   421108103</t>
  </si>
  <si>
    <t xml:space="preserve"> FONDO DE COMPENSACION ISAN</t>
  </si>
  <si>
    <t xml:space="preserve">   421108104</t>
  </si>
  <si>
    <t xml:space="preserve"> FONDO DE FISCALIZACION</t>
  </si>
  <si>
    <t xml:space="preserve">   421108105</t>
  </si>
  <si>
    <t xml:space="preserve"> IEPS EN GASOLINA Y DIESEL</t>
  </si>
  <si>
    <t xml:space="preserve">   421108107</t>
  </si>
  <si>
    <t xml:space="preserve"> IMPUESTO S/ TENENCIA</t>
  </si>
  <si>
    <t xml:space="preserve">   421108108</t>
  </si>
  <si>
    <t xml:space="preserve"> IMPUESTO ESPECIAL S/</t>
  </si>
  <si>
    <t xml:space="preserve">   421108109</t>
  </si>
  <si>
    <t xml:space="preserve"> IMPUESTO SOBRE AUTOM</t>
  </si>
  <si>
    <t xml:space="preserve">   421108110</t>
  </si>
  <si>
    <t xml:space="preserve"> DERECHOS POR LICENCI</t>
  </si>
  <si>
    <t xml:space="preserve">   421108111</t>
  </si>
  <si>
    <t xml:space="preserve"> FONDO IMPUESTO SOBRE LA RENTA</t>
  </si>
  <si>
    <t xml:space="preserve">   421208201</t>
  </si>
  <si>
    <t xml:space="preserve"> FAISM</t>
  </si>
  <si>
    <t xml:space="preserve">   421208202</t>
  </si>
  <si>
    <t xml:space="preserve"> FORTAMUN</t>
  </si>
  <si>
    <t xml:space="preserve">   421308301</t>
  </si>
  <si>
    <t xml:space="preserve"> FORTASEG</t>
  </si>
  <si>
    <t xml:space="preserve">   421308305</t>
  </si>
  <si>
    <t xml:space="preserve"> CONVENIO DE COLABORACIÓN RIF</t>
  </si>
  <si>
    <t xml:space="preserve">  511101131 </t>
  </si>
  <si>
    <t>SUELDOS BASE</t>
  </si>
  <si>
    <t xml:space="preserve">  511101132 </t>
  </si>
  <si>
    <t>SUELDOS DE CONFIANZA</t>
  </si>
  <si>
    <t xml:space="preserve">  511201212 </t>
  </si>
  <si>
    <t>HONORARIOS ASIMILADOS</t>
  </si>
  <si>
    <t xml:space="preserve">  511201221 </t>
  </si>
  <si>
    <t>REMUNERACIONES PARA EVENTUALES</t>
  </si>
  <si>
    <t xml:space="preserve">  511301321 </t>
  </si>
  <si>
    <t>PRIMA VACACIONAL</t>
  </si>
  <si>
    <t xml:space="preserve">  511301322 </t>
  </si>
  <si>
    <t>PRIMA DOMINICAL</t>
  </si>
  <si>
    <t xml:space="preserve">  511301323 </t>
  </si>
  <si>
    <t>GRATIFICACIÓN DE FIN DE AÑO</t>
  </si>
  <si>
    <t xml:space="preserve">  511301331 </t>
  </si>
  <si>
    <t>REMUN. HORAS EXTRA</t>
  </si>
  <si>
    <t xml:space="preserve">  511401413 </t>
  </si>
  <si>
    <t>APORTACIONES IMSS</t>
  </si>
  <si>
    <t xml:space="preserve">  511401421 </t>
  </si>
  <si>
    <t>APORTACIONES INFONAVIT</t>
  </si>
  <si>
    <t xml:space="preserve">  511401431 </t>
  </si>
  <si>
    <t>AHORRO PARA EL RETIRO</t>
  </si>
  <si>
    <t xml:space="preserve">  511401441 </t>
  </si>
  <si>
    <t>SEGUROS</t>
  </si>
  <si>
    <t xml:space="preserve">  511501511 </t>
  </si>
  <si>
    <t>CUOTAS PARA EL FONDO DE AHORRO</t>
  </si>
  <si>
    <t xml:space="preserve">  511501522 </t>
  </si>
  <si>
    <t>LIQUID. POR INDEM.</t>
  </si>
  <si>
    <t xml:space="preserve">  511501531 </t>
  </si>
  <si>
    <t>PRESTACIONES DE RETIRO</t>
  </si>
  <si>
    <t xml:space="preserve">  511501541 </t>
  </si>
  <si>
    <t>PRESTACIONES CGT</t>
  </si>
  <si>
    <t xml:space="preserve">  511501591 </t>
  </si>
  <si>
    <t>ASIGN. ADIC. SUELDO</t>
  </si>
  <si>
    <t xml:space="preserve">  511501592 </t>
  </si>
  <si>
    <t>OTRAS PRESTACIONES</t>
  </si>
  <si>
    <t xml:space="preserve">  511501593 </t>
  </si>
  <si>
    <t>DESPENSAS</t>
  </si>
  <si>
    <t xml:space="preserve">  511601711 </t>
  </si>
  <si>
    <t>ESTÍM. PRODUCTIVIDAD</t>
  </si>
  <si>
    <t xml:space="preserve">  512102111 </t>
  </si>
  <si>
    <t>MATERIALES Y ÚTILES DE OFICINA</t>
  </si>
  <si>
    <t xml:space="preserve">  512102112 </t>
  </si>
  <si>
    <t>EQUIPOS MENORES DE OFICINA</t>
  </si>
  <si>
    <t xml:space="preserve">  512102121 </t>
  </si>
  <si>
    <t>MAT.Y ÚTILES IMPRESI</t>
  </si>
  <si>
    <t xml:space="preserve">  512102131 </t>
  </si>
  <si>
    <t>MAT. ESTADÍSTICO Y G</t>
  </si>
  <si>
    <t xml:space="preserve">  512102151 </t>
  </si>
  <si>
    <t>MAT. IMPRESO  E INFO</t>
  </si>
  <si>
    <t xml:space="preserve">  512102161 </t>
  </si>
  <si>
    <t>MATERIAL DE LIMPIEZA</t>
  </si>
  <si>
    <t xml:space="preserve">  512102171 </t>
  </si>
  <si>
    <t>MATERIALES Y ÚTILES DE ENSEÑANZA</t>
  </si>
  <si>
    <t xml:space="preserve">  512102182 </t>
  </si>
  <si>
    <t>MAT. P/REG PERSONAS</t>
  </si>
  <si>
    <t xml:space="preserve">  512202212 </t>
  </si>
  <si>
    <t>PROD. ALIM.EN INSTAL</t>
  </si>
  <si>
    <t xml:space="preserve">  512202221 </t>
  </si>
  <si>
    <t>PROD. ALIM. ANIMALES</t>
  </si>
  <si>
    <t xml:space="preserve">  512302312 </t>
  </si>
  <si>
    <t>MATERIAL AGROPECUARIO</t>
  </si>
  <si>
    <t xml:space="preserve">  512302391 </t>
  </si>
  <si>
    <t>OTROS PRODUCTOS</t>
  </si>
  <si>
    <t xml:space="preserve">  512402421 </t>
  </si>
  <si>
    <t>MAT. CONSTR. CONCRET</t>
  </si>
  <si>
    <t xml:space="preserve">  512402431 </t>
  </si>
  <si>
    <t>MAT. CONSTR. CAL YES</t>
  </si>
  <si>
    <t xml:space="preserve">  512402441 </t>
  </si>
  <si>
    <t>MAT. CONSTR. MADERA</t>
  </si>
  <si>
    <t xml:space="preserve">  512402461 </t>
  </si>
  <si>
    <t>MATERIAL ELÉCTRICO Y ELECTRÓNICO</t>
  </si>
  <si>
    <t xml:space="preserve">  512402481 </t>
  </si>
  <si>
    <t>MATERIALES COMPLEMENTARIOS</t>
  </si>
  <si>
    <t xml:space="preserve">  512402491 </t>
  </si>
  <si>
    <t>MATERIALES DIVERSOS</t>
  </si>
  <si>
    <t xml:space="preserve">  512502511 </t>
  </si>
  <si>
    <t>SUSTANCIAS QUÍMICAS</t>
  </si>
  <si>
    <t xml:space="preserve">  512502521 </t>
  </si>
  <si>
    <t>FERTILIZANTES Y ABONOS</t>
  </si>
  <si>
    <t xml:space="preserve">  512502522 </t>
  </si>
  <si>
    <t>PLAGUICIDAS Y PESTICIDAS</t>
  </si>
  <si>
    <t xml:space="preserve">  512502531 </t>
  </si>
  <si>
    <t>MEDICINAS Y PROD FAR</t>
  </si>
  <si>
    <t xml:space="preserve">  512502541 </t>
  </si>
  <si>
    <t>MAT. ACC. Y SUM. MÉD</t>
  </si>
  <si>
    <t xml:space="preserve">  512602611 </t>
  </si>
  <si>
    <t>COMBUS. P/SEG. PUB.</t>
  </si>
  <si>
    <t xml:space="preserve">  512602612 </t>
  </si>
  <si>
    <t>COMBUS. P/SERV. PUB.</t>
  </si>
  <si>
    <t xml:space="preserve">  512602613 </t>
  </si>
  <si>
    <t>COMBUS. P/MAQUINARIA</t>
  </si>
  <si>
    <t xml:space="preserve">  512702711 </t>
  </si>
  <si>
    <t>VESTUARIO Y UNIFORMES</t>
  </si>
  <si>
    <t xml:space="preserve">  512702721 </t>
  </si>
  <si>
    <t>PRENDAS DE SEGURIDAD</t>
  </si>
  <si>
    <t xml:space="preserve">  512702722 </t>
  </si>
  <si>
    <t>PRENDAS DE PROTECCIÓN PERSONAL</t>
  </si>
  <si>
    <t xml:space="preserve">  512702731 </t>
  </si>
  <si>
    <t>ARTÍCULOS DEPORTIVOS</t>
  </si>
  <si>
    <t xml:space="preserve">  512902911 </t>
  </si>
  <si>
    <t>HERRAMIENTAS MENORES</t>
  </si>
  <si>
    <t xml:space="preserve">  512902941 </t>
  </si>
  <si>
    <t>REF. EQ. CÓMPUTO</t>
  </si>
  <si>
    <t xml:space="preserve">  513103111 </t>
  </si>
  <si>
    <t>SERVICIO DE ENERGÍA ELÉCTRICA</t>
  </si>
  <si>
    <t xml:space="preserve">  513103112 </t>
  </si>
  <si>
    <t>ALUMBRADO PÚBLICO</t>
  </si>
  <si>
    <t xml:space="preserve">  513103121 </t>
  </si>
  <si>
    <t>SERVICIO DE GAS</t>
  </si>
  <si>
    <t xml:space="preserve">  513103131 </t>
  </si>
  <si>
    <t>SERVICIO DE AGUA</t>
  </si>
  <si>
    <t xml:space="preserve">  513103141 </t>
  </si>
  <si>
    <t>SERVICIO TELEFONÍA TRADICIONAL</t>
  </si>
  <si>
    <t xml:space="preserve">  513103151 </t>
  </si>
  <si>
    <t>SERVICIO TELEFONÍA CELULAR</t>
  </si>
  <si>
    <t xml:space="preserve">  513103161 </t>
  </si>
  <si>
    <t>SERV. TELECOMUNICAC.</t>
  </si>
  <si>
    <t xml:space="preserve">  513103172 </t>
  </si>
  <si>
    <t>SERVICIOS DE REDES</t>
  </si>
  <si>
    <t xml:space="preserve">  513103181 </t>
  </si>
  <si>
    <t>SERVICIO POSTAL</t>
  </si>
  <si>
    <t xml:space="preserve">  513103192 </t>
  </si>
  <si>
    <t>CONTRATACIÓN DE OTROS SERVICIOS</t>
  </si>
  <si>
    <t xml:space="preserve">  513203221 </t>
  </si>
  <si>
    <t>ARRENDAM. EDIFICIOS</t>
  </si>
  <si>
    <t xml:space="preserve">  513203231 </t>
  </si>
  <si>
    <t>ARREN. MOBILIARIO</t>
  </si>
  <si>
    <t xml:space="preserve">  513203261 </t>
  </si>
  <si>
    <t>ARREN. MAQ. Y EQ.</t>
  </si>
  <si>
    <t xml:space="preserve">  513303311 </t>
  </si>
  <si>
    <t>SERVICIOS LEGALES</t>
  </si>
  <si>
    <t xml:space="preserve">  513303321 </t>
  </si>
  <si>
    <t>SERV. DE DISEÑO</t>
  </si>
  <si>
    <t xml:space="preserve">  513303331 </t>
  </si>
  <si>
    <t>SERV. CONSULTORÍA</t>
  </si>
  <si>
    <t xml:space="preserve">  513303332 </t>
  </si>
  <si>
    <t>SERV. PROCESOS</t>
  </si>
  <si>
    <t xml:space="preserve">  513303341 </t>
  </si>
  <si>
    <t>SERVICIOS DE CAPACITACIÓN</t>
  </si>
  <si>
    <t xml:space="preserve">  513303352 </t>
  </si>
  <si>
    <t>SERV. INV. DESARROLL</t>
  </si>
  <si>
    <t xml:space="preserve">  513303361 </t>
  </si>
  <si>
    <t>IMPRESIONES DOC.OFIC</t>
  </si>
  <si>
    <t xml:space="preserve">  513303381 </t>
  </si>
  <si>
    <t>SERVICIOS DE VIGILANCIA</t>
  </si>
  <si>
    <t xml:space="preserve">  513303391 </t>
  </si>
  <si>
    <t>SERV. PROFESIONALES</t>
  </si>
  <si>
    <t xml:space="preserve">  513403411 </t>
  </si>
  <si>
    <t>SERV. FINANCIEROS</t>
  </si>
  <si>
    <t xml:space="preserve">  513403421 </t>
  </si>
  <si>
    <t>SERV. DE COBRANZA</t>
  </si>
  <si>
    <t xml:space="preserve">  513403431 </t>
  </si>
  <si>
    <t>SERV. DE RECAUDACIÓN</t>
  </si>
  <si>
    <t xml:space="preserve">  513403441 </t>
  </si>
  <si>
    <t>SEG. RESP. PATRIMON.</t>
  </si>
  <si>
    <t xml:space="preserve">  513403451 </t>
  </si>
  <si>
    <t>SEGURO DE BIENES PATRIMONIALES</t>
  </si>
  <si>
    <t xml:space="preserve">  513403461 </t>
  </si>
  <si>
    <t>ALMACENAJE, ENVASE Y EMBALAJE</t>
  </si>
  <si>
    <t xml:space="preserve">  513403471 </t>
  </si>
  <si>
    <t>FLETES Y MANIOBRAS</t>
  </si>
  <si>
    <t xml:space="preserve">  513503511 </t>
  </si>
  <si>
    <t>CONS. Y MANTTO. INM.</t>
  </si>
  <si>
    <t xml:space="preserve">  513503512 </t>
  </si>
  <si>
    <t>ADAPTACIÓN DE INMUEBLES</t>
  </si>
  <si>
    <t xml:space="preserve">  513503551 </t>
  </si>
  <si>
    <t>MANTTO. VEHÍC.</t>
  </si>
  <si>
    <t xml:space="preserve">  513503561 </t>
  </si>
  <si>
    <t>REP. EQ. DEFENSA</t>
  </si>
  <si>
    <t xml:space="preserve">  513503571 </t>
  </si>
  <si>
    <t>INSTAL. MAQ.Y OTROS</t>
  </si>
  <si>
    <t xml:space="preserve">  513503581 </t>
  </si>
  <si>
    <t>SERV. LIMPIEZA</t>
  </si>
  <si>
    <t xml:space="preserve">  513503591 </t>
  </si>
  <si>
    <t>SERV. JARDINERÍA</t>
  </si>
  <si>
    <t xml:space="preserve">  513603611 </t>
  </si>
  <si>
    <t>DIFUSIÓN ACTIV. GUB.</t>
  </si>
  <si>
    <t xml:space="preserve">  513603612 </t>
  </si>
  <si>
    <t>IMPRESIÓN PUB. OFIC.</t>
  </si>
  <si>
    <t xml:space="preserve">  513603691 </t>
  </si>
  <si>
    <t>OTROS SERVICIOS DE INFORMACIÓN</t>
  </si>
  <si>
    <t xml:space="preserve">  513703712 </t>
  </si>
  <si>
    <t>PASAJES AÉREOS INTER</t>
  </si>
  <si>
    <t xml:space="preserve">  513703721 </t>
  </si>
  <si>
    <t>PASAJES TERR. NAC</t>
  </si>
  <si>
    <t xml:space="preserve">  513703751 </t>
  </si>
  <si>
    <t>VIÁTICOS NACIONALES</t>
  </si>
  <si>
    <t xml:space="preserve">  513703761 </t>
  </si>
  <si>
    <t>VIÁTICOS EXTRANJERO</t>
  </si>
  <si>
    <t xml:space="preserve">  513703791 </t>
  </si>
  <si>
    <t>OTROS SERV. TRASLADO</t>
  </si>
  <si>
    <t xml:space="preserve">  513803821 </t>
  </si>
  <si>
    <t>GTO. ORDEN SOCIAL</t>
  </si>
  <si>
    <t xml:space="preserve">  513803831 </t>
  </si>
  <si>
    <t>CONGRESOS Y CONVENCIONES</t>
  </si>
  <si>
    <t xml:space="preserve">  513803852 </t>
  </si>
  <si>
    <t>GTO. OFICINA S.P.</t>
  </si>
  <si>
    <t xml:space="preserve">  513803854 </t>
  </si>
  <si>
    <t>GASTOS DE SEGURIDAD PÚBLICA</t>
  </si>
  <si>
    <t xml:space="preserve">  513903921 </t>
  </si>
  <si>
    <t>OTROS IMPUESTOS Y DERECHOS</t>
  </si>
  <si>
    <t xml:space="preserve">  513903941 </t>
  </si>
  <si>
    <t>SENTENCIAS</t>
  </si>
  <si>
    <t xml:space="preserve">  513903951 </t>
  </si>
  <si>
    <t>PENAS, MULTAS, ACC.</t>
  </si>
  <si>
    <t xml:space="preserve">  513903961 </t>
  </si>
  <si>
    <t>OTROS GTO. RESPONSA</t>
  </si>
  <si>
    <t xml:space="preserve">  513903981 </t>
  </si>
  <si>
    <t>IMPUESTO SOBRE NÓMINAS</t>
  </si>
  <si>
    <t xml:space="preserve">  521204151 </t>
  </si>
  <si>
    <t>TRANSF. SERV. PERS</t>
  </si>
  <si>
    <t xml:space="preserve">  521204152 </t>
  </si>
  <si>
    <t>TRANSF. MAT. Y SUM.</t>
  </si>
  <si>
    <t xml:space="preserve">  521204153 </t>
  </si>
  <si>
    <t>TRANSF. SERV. BÁSICO</t>
  </si>
  <si>
    <t xml:space="preserve">  521204154 </t>
  </si>
  <si>
    <t>TRANSF. ASIGNACIONES</t>
  </si>
  <si>
    <t xml:space="preserve">  521204155 </t>
  </si>
  <si>
    <t>TRANSF. B.MUEBLES</t>
  </si>
  <si>
    <t xml:space="preserve">  521204156 </t>
  </si>
  <si>
    <t>TRANSF. INVER. PUB.</t>
  </si>
  <si>
    <t xml:space="preserve">  523104311 </t>
  </si>
  <si>
    <t>SUBSIDIOS A LA PRODUCCIÓN</t>
  </si>
  <si>
    <t xml:space="preserve">  523104321 </t>
  </si>
  <si>
    <t>SUBSIDIOS A LA DISTRIBUCIÓN</t>
  </si>
  <si>
    <t xml:space="preserve">  523104331 </t>
  </si>
  <si>
    <t>SUBSIDIOS PARA INVERSIÓN</t>
  </si>
  <si>
    <t xml:space="preserve">  523104341 </t>
  </si>
  <si>
    <t>SUBS. PREST.SERV.PUB</t>
  </si>
  <si>
    <t xml:space="preserve">  523104391 </t>
  </si>
  <si>
    <t>OTROS SUBSIDIOS</t>
  </si>
  <si>
    <t xml:space="preserve">  524104411 </t>
  </si>
  <si>
    <t>GTO. ACTIV. CULT.</t>
  </si>
  <si>
    <t xml:space="preserve">  524104413 </t>
  </si>
  <si>
    <t>PREMIOS, RECOMPENSAS</t>
  </si>
  <si>
    <t xml:space="preserve">  524204421 </t>
  </si>
  <si>
    <t>BECAS</t>
  </si>
  <si>
    <t xml:space="preserve">  524304431 </t>
  </si>
  <si>
    <t>AYUDAS INST. ENS.</t>
  </si>
  <si>
    <t xml:space="preserve">  524304451 </t>
  </si>
  <si>
    <t>DONATIVOS INST SIN</t>
  </si>
  <si>
    <t xml:space="preserve">  524404481 </t>
  </si>
  <si>
    <t>AYUDAS DESASTRES NAT</t>
  </si>
  <si>
    <t xml:space="preserve">  525104511 </t>
  </si>
  <si>
    <t>PENSIONES</t>
  </si>
  <si>
    <t xml:space="preserve">  541109211 </t>
  </si>
  <si>
    <t>INT. D.INTERNA INST.</t>
  </si>
  <si>
    <t xml:space="preserve"> 1111</t>
  </si>
  <si>
    <t xml:space="preserve">     Efectivo</t>
  </si>
  <si>
    <t xml:space="preserve">   111100002</t>
  </si>
  <si>
    <t xml:space="preserve"> FONDO FIJO DE CAJAS</t>
  </si>
  <si>
    <t xml:space="preserve">   111100003</t>
  </si>
  <si>
    <t xml:space="preserve"> FONDO FIJO  VENTANILLA S.R.E.</t>
  </si>
  <si>
    <t xml:space="preserve">   111100004</t>
  </si>
  <si>
    <t xml:space="preserve"> FONDO FIJO DE INGRESOS</t>
  </si>
  <si>
    <t xml:space="preserve"> 1112</t>
  </si>
  <si>
    <t xml:space="preserve">     Bancos/Tesorería</t>
  </si>
  <si>
    <t xml:space="preserve">   111200005</t>
  </si>
  <si>
    <t xml:space="preserve"> BAJIO INFRACCIONES Y</t>
  </si>
  <si>
    <t xml:space="preserve">   111200012</t>
  </si>
  <si>
    <t xml:space="preserve"> BENEF AÑOS A ANT</t>
  </si>
  <si>
    <t xml:space="preserve">   111200015</t>
  </si>
  <si>
    <t xml:space="preserve"> CTA PUB AÑOS ANT 923049101</t>
  </si>
  <si>
    <t xml:space="preserve">   111200016</t>
  </si>
  <si>
    <t xml:space="preserve"> BAJIO CTA PUB 2014</t>
  </si>
  <si>
    <t xml:space="preserve">   111200017</t>
  </si>
  <si>
    <t xml:space="preserve"> BAJIO CTA PUB 2015</t>
  </si>
  <si>
    <t xml:space="preserve">   111200018</t>
  </si>
  <si>
    <t xml:space="preserve"> BAJIO CTA PUB 2016</t>
  </si>
  <si>
    <t xml:space="preserve">   111200019</t>
  </si>
  <si>
    <t xml:space="preserve"> BAJIO IMPTO S ADQ DE</t>
  </si>
  <si>
    <t xml:space="preserve">   111200020</t>
  </si>
  <si>
    <t xml:space="preserve"> BAJIO CUENTA EJE CUE</t>
  </si>
  <si>
    <t xml:space="preserve">   111200021</t>
  </si>
  <si>
    <t xml:space="preserve"> BAJIO CUENTA PUBLICA</t>
  </si>
  <si>
    <t xml:space="preserve">   111200022</t>
  </si>
  <si>
    <t xml:space="preserve"> BAJIO PROV AGUINALDO</t>
  </si>
  <si>
    <t xml:space="preserve">   111200106</t>
  </si>
  <si>
    <t xml:space="preserve"> BANORTE CUENTA EJE 0559287714</t>
  </si>
  <si>
    <t xml:space="preserve">   111200201</t>
  </si>
  <si>
    <t xml:space="preserve"> BBVA BANCOMER EJE 07</t>
  </si>
  <si>
    <t xml:space="preserve">   111200202</t>
  </si>
  <si>
    <t xml:space="preserve"> BBVA BANCOMER INFRA</t>
  </si>
  <si>
    <t xml:space="preserve">   111200203</t>
  </si>
  <si>
    <t xml:space="preserve"> BBVA BANCOMER PARTIC</t>
  </si>
  <si>
    <t xml:space="preserve">   111200204</t>
  </si>
  <si>
    <t xml:space="preserve"> BBVA BANCOMER CREDIT</t>
  </si>
  <si>
    <t xml:space="preserve">   111200205</t>
  </si>
  <si>
    <t xml:space="preserve">   111200415</t>
  </si>
  <si>
    <t xml:space="preserve"> SANTANDER CTA PUB 20</t>
  </si>
  <si>
    <t xml:space="preserve">   111200416</t>
  </si>
  <si>
    <t xml:space="preserve"> SANTANDER  APORT. BE</t>
  </si>
  <si>
    <t xml:space="preserve">   111200417</t>
  </si>
  <si>
    <t xml:space="preserve"> SANTANDER NOMINA  C.</t>
  </si>
  <si>
    <t xml:space="preserve">   111200502</t>
  </si>
  <si>
    <t xml:space="preserve"> SCOTIABANK CUENTA EJ</t>
  </si>
  <si>
    <t xml:space="preserve">   111200702</t>
  </si>
  <si>
    <t xml:space="preserve"> BANAMEX CP C.2271320</t>
  </si>
  <si>
    <t xml:space="preserve">   111200800</t>
  </si>
  <si>
    <t xml:space="preserve"> MULTIVA CTA EJE 5907257</t>
  </si>
  <si>
    <t xml:space="preserve">   111201000</t>
  </si>
  <si>
    <t xml:space="preserve"> INTERAC CTA EJE C.30</t>
  </si>
  <si>
    <t xml:space="preserve"> 1114</t>
  </si>
  <si>
    <t xml:space="preserve">     Inversiones Temporales(3 meses)</t>
  </si>
  <si>
    <t xml:space="preserve">   111400008</t>
  </si>
  <si>
    <t xml:space="preserve"> INV MD BAJIO INFRAC.</t>
  </si>
  <si>
    <t xml:space="preserve">   111400043</t>
  </si>
  <si>
    <t xml:space="preserve"> INV.BAJIO FORTAMUN 2</t>
  </si>
  <si>
    <t xml:space="preserve">   111400046</t>
  </si>
  <si>
    <t xml:space="preserve"> INV.BAJIO CTA.PUB.2</t>
  </si>
  <si>
    <t xml:space="preserve">   111400048</t>
  </si>
  <si>
    <t xml:space="preserve">   111400052</t>
  </si>
  <si>
    <t xml:space="preserve"> INV BAJIO CTA PUB 20</t>
  </si>
  <si>
    <t xml:space="preserve">   111400053</t>
  </si>
  <si>
    <t xml:space="preserve"> INV BAJIO FAISM 2016</t>
  </si>
  <si>
    <t xml:space="preserve">   111400054</t>
  </si>
  <si>
    <t xml:space="preserve"> INV BAJIO FORTAMUN 6</t>
  </si>
  <si>
    <t xml:space="preserve">   111400058</t>
  </si>
  <si>
    <t xml:space="preserve"> INV BAJIO CUENTA PUB</t>
  </si>
  <si>
    <t xml:space="preserve">   111400060</t>
  </si>
  <si>
    <t xml:space="preserve"> INV BAJIO FAISM 2017</t>
  </si>
  <si>
    <t xml:space="preserve">   111400061</t>
  </si>
  <si>
    <t xml:space="preserve"> INV BAJIO FORTAMUN</t>
  </si>
  <si>
    <t xml:space="preserve">   111400062</t>
  </si>
  <si>
    <t xml:space="preserve"> INV BAJIO PROV AGUIN</t>
  </si>
  <si>
    <t xml:space="preserve">   111400202</t>
  </si>
  <si>
    <t xml:space="preserve"> INV BBVA PARTICIPACI</t>
  </si>
  <si>
    <t xml:space="preserve">   111400204</t>
  </si>
  <si>
    <t xml:space="preserve"> INV BBVA BANCOMER PA</t>
  </si>
  <si>
    <t xml:space="preserve">   111400800</t>
  </si>
  <si>
    <t xml:space="preserve"> INV MULTIVA CTA EJE 5907257</t>
  </si>
  <si>
    <t xml:space="preserve"> 1115</t>
  </si>
  <si>
    <t xml:space="preserve">     Fondos Afectación Específica</t>
  </si>
  <si>
    <t xml:space="preserve">   111500026</t>
  </si>
  <si>
    <t xml:space="preserve"> BAJIO PROG.MAS CTA.2448348</t>
  </si>
  <si>
    <t xml:space="preserve">   111500069</t>
  </si>
  <si>
    <t xml:space="preserve"> BAJIO PROG.FORT 2012</t>
  </si>
  <si>
    <t xml:space="preserve">   111500086</t>
  </si>
  <si>
    <t xml:space="preserve"> BAJIO FAISM 2013 C.8856064 0101</t>
  </si>
  <si>
    <t xml:space="preserve">   111500087</t>
  </si>
  <si>
    <t xml:space="preserve"> BAJIO FORTAMUN 2013</t>
  </si>
  <si>
    <t xml:space="preserve">   111500119</t>
  </si>
  <si>
    <t xml:space="preserve"> BTE PROG FORTALECE</t>
  </si>
  <si>
    <t xml:space="preserve">   111500216</t>
  </si>
  <si>
    <t xml:space="preserve"> BBVA BANCOMER SARE 2</t>
  </si>
  <si>
    <t xml:space="preserve">   111500217</t>
  </si>
  <si>
    <t xml:space="preserve"> BBVA BANCOMER PROG F</t>
  </si>
  <si>
    <t xml:space="preserve">   111500219</t>
  </si>
  <si>
    <t xml:space="preserve"> BBVA PDR 2017 C.0110</t>
  </si>
  <si>
    <t xml:space="preserve">   111500528</t>
  </si>
  <si>
    <t xml:space="preserve"> SCOTIA RESC.DE ESPAC</t>
  </si>
  <si>
    <t xml:space="preserve">   111500529</t>
  </si>
  <si>
    <t xml:space="preserve"> SCOTIA PROG REG 16</t>
  </si>
  <si>
    <t xml:space="preserve">   111500530</t>
  </si>
  <si>
    <t xml:space="preserve"> SCOTIA PROG. PISBCC</t>
  </si>
  <si>
    <t xml:space="preserve">   111500531</t>
  </si>
  <si>
    <t xml:space="preserve"> SCOTIA PROG.   FOAM</t>
  </si>
  <si>
    <t xml:space="preserve">   111500532</t>
  </si>
  <si>
    <t xml:space="preserve"> SCOTIAPROG. PIDH FIS</t>
  </si>
  <si>
    <t xml:space="preserve">   111500533</t>
  </si>
  <si>
    <t xml:space="preserve"> SCOTIABANK MECANIZAC</t>
  </si>
  <si>
    <t xml:space="preserve">   111500534</t>
  </si>
  <si>
    <t xml:space="preserve">   111500900</t>
  </si>
  <si>
    <t xml:space="preserve"> BX+   PIECIS 2017  X</t>
  </si>
  <si>
    <t xml:space="preserve">   111501005</t>
  </si>
  <si>
    <t xml:space="preserve"> BAJIO PDIBC 2013</t>
  </si>
  <si>
    <t xml:space="preserve">   111501013</t>
  </si>
  <si>
    <t xml:space="preserve"> BAJIO FAISM 2014 C.104348190101</t>
  </si>
  <si>
    <t xml:space="preserve">   111501014</t>
  </si>
  <si>
    <t xml:space="preserve"> BAJIO FORTAMUN 2014</t>
  </si>
  <si>
    <t xml:space="preserve">   111501038</t>
  </si>
  <si>
    <t xml:space="preserve"> BAJIO PISBCC 2014 C.12404984</t>
  </si>
  <si>
    <t xml:space="preserve">   111501042</t>
  </si>
  <si>
    <t xml:space="preserve"> BAJIO PUENTE CELAYA-</t>
  </si>
  <si>
    <t xml:space="preserve">   111501043</t>
  </si>
  <si>
    <t xml:space="preserve"> BAJIO FAISM 2015 C.12618393</t>
  </si>
  <si>
    <t xml:space="preserve">   111501044</t>
  </si>
  <si>
    <t xml:space="preserve"> BAJIO FORTAMUN 2015 C.12618351</t>
  </si>
  <si>
    <t xml:space="preserve">   111501048</t>
  </si>
  <si>
    <t xml:space="preserve"> BAJIO REST.PINTURAS</t>
  </si>
  <si>
    <t xml:space="preserve">   111501049</t>
  </si>
  <si>
    <t xml:space="preserve"> BAJIO RESTAUR.DE ESC</t>
  </si>
  <si>
    <t xml:space="preserve">   111501062</t>
  </si>
  <si>
    <t xml:space="preserve"> BAJIO MERCADO SAN JU</t>
  </si>
  <si>
    <t xml:space="preserve">   111501064</t>
  </si>
  <si>
    <t xml:space="preserve"> BAJIO PIESCC 2015 PL</t>
  </si>
  <si>
    <t xml:space="preserve">   111501066</t>
  </si>
  <si>
    <t xml:space="preserve"> BAJIO PIDMC 2015 C.13815345</t>
  </si>
  <si>
    <t xml:space="preserve">   111501069</t>
  </si>
  <si>
    <t xml:space="preserve"> BAJIO PISBCC 2015 C.14071880</t>
  </si>
  <si>
    <t xml:space="preserve">   111501072</t>
  </si>
  <si>
    <t xml:space="preserve"> BAJIO PISBCC-FAFEF 2</t>
  </si>
  <si>
    <t xml:space="preserve">   111501073</t>
  </si>
  <si>
    <t xml:space="preserve"> BAJIO PISBCC-FISE 20</t>
  </si>
  <si>
    <t xml:space="preserve">   111501080</t>
  </si>
  <si>
    <t xml:space="preserve"> BAJIO FAISM 2016 C. 14972186</t>
  </si>
  <si>
    <t xml:space="preserve">   111501081</t>
  </si>
  <si>
    <t xml:space="preserve"> BAJIO FORTAMUN 2016 C. 14972467</t>
  </si>
  <si>
    <t xml:space="preserve">   111501082</t>
  </si>
  <si>
    <t xml:space="preserve"> BAJIO FORTASEG 2016</t>
  </si>
  <si>
    <t xml:space="preserve">   111501083</t>
  </si>
  <si>
    <t xml:space="preserve">   111501084</t>
  </si>
  <si>
    <t xml:space="preserve"> BAJIO PROY CONSERVA</t>
  </si>
  <si>
    <t xml:space="preserve">   111501085</t>
  </si>
  <si>
    <t xml:space="preserve"> BAJIO INADEM 1574316</t>
  </si>
  <si>
    <t xml:space="preserve">   111501086</t>
  </si>
  <si>
    <t xml:space="preserve"> BAJ REC TEJIDO SOCIA</t>
  </si>
  <si>
    <t xml:space="preserve">   111501087</t>
  </si>
  <si>
    <t xml:space="preserve"> BAJIO AMPLIACIÓN Y/O</t>
  </si>
  <si>
    <t xml:space="preserve">   111501088</t>
  </si>
  <si>
    <t xml:space="preserve"> BAJIO CTA. 16318149</t>
  </si>
  <si>
    <t xml:space="preserve">   111501089</t>
  </si>
  <si>
    <t xml:space="preserve"> BAJIO FORTALECE 2016</t>
  </si>
  <si>
    <t xml:space="preserve">   111501090</t>
  </si>
  <si>
    <t xml:space="preserve"> BAJIO PROGRAMA CODE</t>
  </si>
  <si>
    <t xml:space="preserve">   111501091</t>
  </si>
  <si>
    <t xml:space="preserve"> BAJIO PROG RESC DE E</t>
  </si>
  <si>
    <t xml:space="preserve">   111501092</t>
  </si>
  <si>
    <t xml:space="preserve"> BAJIO PROG DESARROLL</t>
  </si>
  <si>
    <t xml:space="preserve">   111501093</t>
  </si>
  <si>
    <t xml:space="preserve"> BAJIO PROG. PISBCC 2</t>
  </si>
  <si>
    <t xml:space="preserve">   111501094</t>
  </si>
  <si>
    <t xml:space="preserve"> BAJIO PROG. TEJIDO S</t>
  </si>
  <si>
    <t xml:space="preserve">   111501095</t>
  </si>
  <si>
    <t xml:space="preserve"> BAJIO MPIO DE CELAYA</t>
  </si>
  <si>
    <t xml:space="preserve">   111501097</t>
  </si>
  <si>
    <t xml:space="preserve"> BAJIO FAISM 2017 CTA</t>
  </si>
  <si>
    <t xml:space="preserve">   111501098</t>
  </si>
  <si>
    <t xml:space="preserve"> BAJIO FORTAMUN  2017</t>
  </si>
  <si>
    <t xml:space="preserve">   111501099</t>
  </si>
  <si>
    <t xml:space="preserve"> BAJIO FORTASEG 2017</t>
  </si>
  <si>
    <t xml:space="preserve">   111501100</t>
  </si>
  <si>
    <t xml:space="preserve">   111501101</t>
  </si>
  <si>
    <t xml:space="preserve"> BAJIO PIECIS 2017 SA</t>
  </si>
  <si>
    <t xml:space="preserve">   111501102</t>
  </si>
  <si>
    <t xml:space="preserve"> BAJ CONST EFID DIF M</t>
  </si>
  <si>
    <t xml:space="preserve">   111501103</t>
  </si>
  <si>
    <t xml:space="preserve"> BAJ FORTALECE 2017 C</t>
  </si>
  <si>
    <t xml:space="preserve">   111501104</t>
  </si>
  <si>
    <t xml:space="preserve"> BAJIO RECONS. DEL TE</t>
  </si>
  <si>
    <t xml:space="preserve">   111501105</t>
  </si>
  <si>
    <t xml:space="preserve"> BAJIO FOAM 2017 CTA-19094952</t>
  </si>
  <si>
    <t xml:space="preserve">   111501106</t>
  </si>
  <si>
    <t xml:space="preserve"> Bjio PROG CAMINOS RU</t>
  </si>
  <si>
    <t xml:space="preserve">   111501107</t>
  </si>
  <si>
    <t xml:space="preserve"> BAJIO CODE 2017 C.19658319</t>
  </si>
  <si>
    <t xml:space="preserve">   111600601</t>
  </si>
  <si>
    <t xml:space="preserve"> VECTOR FAHORRO EMPL MPIO/346027</t>
  </si>
  <si>
    <t xml:space="preserve">   111600604</t>
  </si>
  <si>
    <t xml:space="preserve"> INV VECTOR F.A. EMPL</t>
  </si>
  <si>
    <t xml:space="preserve">   111600605</t>
  </si>
  <si>
    <t xml:space="preserve"> VECTOR FONDO DE RETI</t>
  </si>
  <si>
    <t xml:space="preserve">   111600606</t>
  </si>
  <si>
    <t xml:space="preserve"> INV. VECTOR FONDO DE</t>
  </si>
  <si>
    <t xml:space="preserve">   111600607</t>
  </si>
  <si>
    <t xml:space="preserve"> VECTOR FAR FUNCIONA</t>
  </si>
  <si>
    <t xml:space="preserve">   111600608</t>
  </si>
  <si>
    <t xml:space="preserve"> INV. VECTOR FAR FUNC</t>
  </si>
  <si>
    <t xml:space="preserve">   111600609</t>
  </si>
  <si>
    <t xml:space="preserve"> BBVA BMER FID. IMUVI</t>
  </si>
  <si>
    <t xml:space="preserve">   111600610</t>
  </si>
  <si>
    <t xml:space="preserve"> VECTOR FDO AH RET FO</t>
  </si>
  <si>
    <t xml:space="preserve">   111600611</t>
  </si>
  <si>
    <t xml:space="preserve"> INV VECTOR FDO AH RE</t>
  </si>
  <si>
    <t>SISTEMAS DE AIRE ACO</t>
  </si>
  <si>
    <t>DEL 01 DE ENERO AL 31 DE DICIEMBRE DE 2017</t>
  </si>
  <si>
    <t>INV MD BAJIO INFRAC.</t>
  </si>
  <si>
    <t>INV.BAJIO CTA.PUB.2</t>
  </si>
  <si>
    <t>BBVA APORTACIÓN DIF</t>
  </si>
  <si>
    <t>SCOTIABANK PIDMC 17</t>
  </si>
  <si>
    <t>SCOTIABANK INFRA. VE</t>
  </si>
  <si>
    <t>INTERACCIONES TEJIDO</t>
  </si>
  <si>
    <t>BX+ APORT.CECYTE TRO</t>
  </si>
  <si>
    <t>BX+ APORT.CECYTE S J</t>
  </si>
  <si>
    <t>BAJ REPROCOM MOD AV</t>
  </si>
  <si>
    <t>BAJ PISBCC 2017 C.19</t>
  </si>
  <si>
    <t>BAJIO PIDH 2017 C.19997410</t>
  </si>
  <si>
    <t>BAJIO FIMETRO 2017 C.20165916</t>
  </si>
  <si>
    <t>BAJIO MIGRA 2X1 2017</t>
  </si>
  <si>
    <t>BANREGIO PROG FAIS-P</t>
  </si>
  <si>
    <t>AL 31 DE DICIEMBRE DE 2017</t>
  </si>
  <si>
    <t>112600003</t>
  </si>
  <si>
    <t>122400001</t>
  </si>
  <si>
    <t xml:space="preserve"> AL 31 DE DICIEMBRE DE 2017</t>
  </si>
  <si>
    <t xml:space="preserve">   211100171</t>
  </si>
  <si>
    <t xml:space="preserve"> PASIVOS C. 1000 2017</t>
  </si>
  <si>
    <t xml:space="preserve">   211200172</t>
  </si>
  <si>
    <t xml:space="preserve"> PASIVOS C. 2000 2017</t>
  </si>
  <si>
    <t xml:space="preserve">   211200173</t>
  </si>
  <si>
    <t xml:space="preserve"> PASIVOS C. 3000 2017</t>
  </si>
  <si>
    <t xml:space="preserve">   211300176</t>
  </si>
  <si>
    <t xml:space="preserve"> PASIVOS C. 6000 2017</t>
  </si>
  <si>
    <t xml:space="preserve">   211500174</t>
  </si>
  <si>
    <t xml:space="preserve"> PASIVOS C. 4000 2017</t>
  </si>
  <si>
    <t>14/180 1er. Disposición
11/177 2a Disposición
9/175 3a. Disposición
6/172 4ta Dispocisión
3/169 5ta Disposición</t>
  </si>
  <si>
    <t xml:space="preserve">   413103134</t>
  </si>
  <si>
    <t xml:space="preserve"> BENEFICIARIOS AÑO ACTUAL</t>
  </si>
  <si>
    <t xml:space="preserve">   415905132</t>
  </si>
  <si>
    <t xml:space="preserve"> VENTA DE BIENES MUNI</t>
  </si>
  <si>
    <t xml:space="preserve">   415905243</t>
  </si>
  <si>
    <t xml:space="preserve"> USO Y ARRENDAMIENTO</t>
  </si>
  <si>
    <t xml:space="preserve">   416506247</t>
  </si>
  <si>
    <t xml:space="preserve"> PROG. HABITAT</t>
  </si>
  <si>
    <t xml:space="preserve">   416506312</t>
  </si>
  <si>
    <t xml:space="preserve"> PROG. PIDH ( IMPULSO</t>
  </si>
  <si>
    <t xml:space="preserve">   416506347</t>
  </si>
  <si>
    <t xml:space="preserve"> PROG SEDESOL COINVER</t>
  </si>
  <si>
    <t xml:space="preserve">   416506374</t>
  </si>
  <si>
    <t xml:space="preserve"> APOYO EXT. INFRAESTR</t>
  </si>
  <si>
    <t xml:space="preserve">   416506378</t>
  </si>
  <si>
    <t xml:space="preserve">  PROGRAMA REPROCOM</t>
  </si>
  <si>
    <t xml:space="preserve">   416506379</t>
  </si>
  <si>
    <t xml:space="preserve"> PROGRAMA CECYTEG</t>
  </si>
  <si>
    <t xml:space="preserve">   416506380</t>
  </si>
  <si>
    <t xml:space="preserve"> PROG.CONST. CANCHA CACHIBOL</t>
  </si>
  <si>
    <t xml:space="preserve">   416506381</t>
  </si>
  <si>
    <t xml:space="preserve"> PROG FIMETRO 2017</t>
  </si>
  <si>
    <t xml:space="preserve">   416506393</t>
  </si>
  <si>
    <t xml:space="preserve"> PROGRAMA DE INVERSIO</t>
  </si>
  <si>
    <t xml:space="preserve">   416906130</t>
  </si>
  <si>
    <t xml:space="preserve"> DONACIONES DE ASFALTO</t>
  </si>
  <si>
    <t xml:space="preserve">   421308306</t>
  </si>
  <si>
    <t xml:space="preserve"> CCONV FOMENTO CULTUR</t>
  </si>
  <si>
    <t xml:space="preserve">  512102142 </t>
  </si>
  <si>
    <t>EQUIPOS MEN. TEC INF</t>
  </si>
  <si>
    <t xml:space="preserve">  512302351 </t>
  </si>
  <si>
    <t>PROD. QUÍMICOS</t>
  </si>
  <si>
    <t xml:space="preserve">  512502551 </t>
  </si>
  <si>
    <t>MAT. ACC. Y SUM. LAB</t>
  </si>
  <si>
    <t xml:space="preserve">  512702751 </t>
  </si>
  <si>
    <t>BLANCOS Y OTROS</t>
  </si>
  <si>
    <t xml:space="preserve">  512802831 </t>
  </si>
  <si>
    <t>PRENDAS PROTEC. SEG.</t>
  </si>
  <si>
    <t xml:space="preserve">  512902921 </t>
  </si>
  <si>
    <t>REF. EDIFICIOS</t>
  </si>
  <si>
    <t xml:space="preserve">  512902951 </t>
  </si>
  <si>
    <t>REF.INSTRUMENTAL MED</t>
  </si>
  <si>
    <t xml:space="preserve">  513103173 </t>
  </si>
  <si>
    <t>SERV. PROC.INFORMAC.</t>
  </si>
  <si>
    <t xml:space="preserve">  513503521 </t>
  </si>
  <si>
    <t>INSTAL. MOBIL. ADM.</t>
  </si>
  <si>
    <t xml:space="preserve">  513703711 </t>
  </si>
  <si>
    <t>PASAJES AÉREOS NAC</t>
  </si>
  <si>
    <t xml:space="preserve">  513803853 </t>
  </si>
  <si>
    <t>GASTOS DE REPRESENTACIÓN</t>
  </si>
  <si>
    <t xml:space="preserve">   111500221</t>
  </si>
  <si>
    <t xml:space="preserve"> BBVA APORTACIÓN DIF</t>
  </si>
  <si>
    <t xml:space="preserve">   111500535</t>
  </si>
  <si>
    <t xml:space="preserve"> SCOTIABANK PIDMC 17</t>
  </si>
  <si>
    <t xml:space="preserve">   111500536</t>
  </si>
  <si>
    <t xml:space="preserve"> SCOTIABANK INFRA. VE</t>
  </si>
  <si>
    <t xml:space="preserve">   111500600</t>
  </si>
  <si>
    <t xml:space="preserve"> INTERACCIONES TEJIDO</t>
  </si>
  <si>
    <t xml:space="preserve">   111500901</t>
  </si>
  <si>
    <t xml:space="preserve"> BX+ APORT.CECYTE TRO</t>
  </si>
  <si>
    <t xml:space="preserve">   111500902</t>
  </si>
  <si>
    <t xml:space="preserve"> BX+ APORT.CECYTE S J</t>
  </si>
  <si>
    <t xml:space="preserve">   111501108</t>
  </si>
  <si>
    <t xml:space="preserve"> BAJ REPROCOM MOD AV</t>
  </si>
  <si>
    <t xml:space="preserve">   111501109</t>
  </si>
  <si>
    <t xml:space="preserve"> BAJ PISBCC 2017 C.19</t>
  </si>
  <si>
    <t xml:space="preserve">   111501110</t>
  </si>
  <si>
    <t xml:space="preserve"> BAJIO PIDH 2017 C.19997410</t>
  </si>
  <si>
    <t xml:space="preserve">   111501111</t>
  </si>
  <si>
    <t xml:space="preserve"> BAJIO FIMETRO 2017 C.20165916</t>
  </si>
  <si>
    <t xml:space="preserve">   111501112</t>
  </si>
  <si>
    <t xml:space="preserve"> BAJIO MIGRA 2X1 2017</t>
  </si>
  <si>
    <t xml:space="preserve">   111502000</t>
  </si>
  <si>
    <t xml:space="preserve"> BANREGIO PROG FAIS-P</t>
  </si>
  <si>
    <t xml:space="preserve">*  1116     </t>
  </si>
  <si>
    <t>Depósitos de Fondos de Terceros</t>
  </si>
  <si>
    <t>AL 31 DE OCTUBRE DE 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</si>
</sst>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0.0000%"/>
    <numFmt numFmtId="166" formatCode="#,##0;\-#,##0;&quot; &quot;"/>
    <numFmt numFmtId="167" formatCode="#,##0.0000000000"/>
    <numFmt numFmtId="168" formatCode="#,##0.00000000000"/>
    <numFmt numFmtId="169" formatCode="#,##0.000000000000"/>
    <numFmt numFmtId="170" formatCode="#,##0.0000000000000"/>
    <numFmt numFmtId="171" formatCode="#,##0.000000000"/>
    <numFmt numFmtId="172" formatCode="#,##0.00000000"/>
    <numFmt numFmtId="173" formatCode="#,##0.0000000"/>
    <numFmt numFmtId="174" formatCode="#,##0.000000"/>
    <numFmt numFmtId="175" formatCode="#,##0.00000"/>
    <numFmt numFmtId="176" formatCode="#,##0.0000"/>
    <numFmt numFmtId="177" formatCode="#,##0.000"/>
    <numFmt numFmtId="178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6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8"/>
      <color theme="4" tint="-0.24997000396251678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theme="4" tint="-0.24997000396251678"/>
      <name val="Calibri"/>
      <family val="2"/>
    </font>
  </fonts>
  <fills count="10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rgb="FF92D050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8" fillId="0" borderId="0" xfId="0" applyFont="1" applyAlignment="1">
      <alignment/>
    </xf>
    <xf numFmtId="4" fontId="59" fillId="0" borderId="0" xfId="49" applyNumberFormat="1" applyFont="1" applyAlignment="1">
      <alignment/>
    </xf>
    <xf numFmtId="0" fontId="60" fillId="0" borderId="0" xfId="0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4" fontId="59" fillId="0" borderId="0" xfId="0" applyNumberFormat="1" applyFont="1" applyFill="1" applyBorder="1" applyAlignment="1">
      <alignment horizontal="right" wrapText="1"/>
    </xf>
    <xf numFmtId="4" fontId="58" fillId="0" borderId="0" xfId="0" applyNumberFormat="1" applyFont="1" applyFill="1" applyBorder="1" applyAlignment="1">
      <alignment horizontal="right" wrapText="1"/>
    </xf>
    <xf numFmtId="0" fontId="59" fillId="0" borderId="0" xfId="0" applyFont="1" applyBorder="1" applyAlignment="1">
      <alignment/>
    </xf>
    <xf numFmtId="4" fontId="59" fillId="0" borderId="0" xfId="0" applyNumberFormat="1" applyFont="1" applyBorder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58" fillId="0" borderId="0" xfId="0" applyFont="1" applyBorder="1" applyAlignment="1">
      <alignment/>
    </xf>
    <xf numFmtId="4" fontId="59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59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2" fontId="59" fillId="0" borderId="0" xfId="49" applyNumberFormat="1" applyFont="1" applyBorder="1" applyAlignment="1">
      <alignment/>
    </xf>
    <xf numFmtId="4" fontId="59" fillId="0" borderId="0" xfId="49" applyNumberFormat="1" applyFont="1" applyAlignment="1">
      <alignment/>
    </xf>
    <xf numFmtId="10" fontId="59" fillId="0" borderId="0" xfId="0" applyNumberFormat="1" applyFont="1" applyAlignment="1">
      <alignment/>
    </xf>
    <xf numFmtId="0" fontId="58" fillId="0" borderId="0" xfId="0" applyFont="1" applyFill="1" applyBorder="1" applyAlignment="1">
      <alignment horizontal="left" wrapText="1"/>
    </xf>
    <xf numFmtId="0" fontId="59" fillId="0" borderId="0" xfId="0" applyFont="1" applyAlignment="1">
      <alignment/>
    </xf>
    <xf numFmtId="0" fontId="59" fillId="0" borderId="0" xfId="49" applyNumberFormat="1" applyFont="1" applyFill="1" applyAlignment="1">
      <alignment/>
    </xf>
    <xf numFmtId="10" fontId="59" fillId="0" borderId="0" xfId="49" applyNumberFormat="1" applyFont="1" applyAlignment="1">
      <alignment/>
    </xf>
    <xf numFmtId="2" fontId="59" fillId="0" borderId="0" xfId="49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 indent="1"/>
    </xf>
    <xf numFmtId="0" fontId="3" fillId="0" borderId="16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59" fillId="0" borderId="0" xfId="0" applyFont="1" applyAlignment="1">
      <alignment/>
    </xf>
    <xf numFmtId="0" fontId="3" fillId="0" borderId="0" xfId="54" applyFont="1" applyAlignment="1" applyProtection="1">
      <alignment vertical="top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Alignment="1">
      <alignment vertical="top"/>
      <protection/>
    </xf>
    <xf numFmtId="0" fontId="3" fillId="0" borderId="0" xfId="54" applyFont="1" applyAlignment="1" applyProtection="1">
      <alignment vertical="top" wrapText="1"/>
      <protection locked="0"/>
    </xf>
    <xf numFmtId="0" fontId="3" fillId="0" borderId="0" xfId="54" applyFont="1" applyAlignment="1" applyProtection="1">
      <alignment horizontal="left" vertical="top" wrapText="1" indent="5"/>
      <protection locked="0"/>
    </xf>
    <xf numFmtId="0" fontId="3" fillId="0" borderId="0" xfId="54" applyFont="1" applyAlignment="1" applyProtection="1">
      <alignment vertical="top"/>
      <protection locked="0"/>
    </xf>
    <xf numFmtId="4" fontId="59" fillId="0" borderId="17" xfId="0" applyNumberFormat="1" applyFont="1" applyFill="1" applyBorder="1" applyAlignment="1">
      <alignment wrapText="1"/>
    </xf>
    <xf numFmtId="49" fontId="59" fillId="0" borderId="17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59" fillId="0" borderId="0" xfId="0" applyNumberFormat="1" applyFont="1" applyAlignment="1">
      <alignment/>
    </xf>
    <xf numFmtId="49" fontId="59" fillId="0" borderId="18" xfId="0" applyNumberFormat="1" applyFont="1" applyFill="1" applyBorder="1" applyAlignment="1">
      <alignment wrapText="1"/>
    </xf>
    <xf numFmtId="49" fontId="59" fillId="0" borderId="19" xfId="0" applyNumberFormat="1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 vertical="center" wrapText="1"/>
    </xf>
    <xf numFmtId="43" fontId="59" fillId="0" borderId="0" xfId="49" applyFont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4" fontId="58" fillId="0" borderId="0" xfId="0" applyNumberFormat="1" applyFont="1" applyAlignment="1">
      <alignment/>
    </xf>
    <xf numFmtId="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4" fontId="59" fillId="0" borderId="19" xfId="0" applyNumberFormat="1" applyFont="1" applyFill="1" applyBorder="1" applyAlignment="1">
      <alignment wrapText="1"/>
    </xf>
    <xf numFmtId="0" fontId="59" fillId="0" borderId="0" xfId="0" applyFont="1" applyAlignment="1">
      <alignment vertical="center"/>
    </xf>
    <xf numFmtId="4" fontId="58" fillId="0" borderId="0" xfId="49" applyNumberFormat="1" applyFont="1" applyAlignment="1">
      <alignment vertical="center"/>
    </xf>
    <xf numFmtId="4" fontId="60" fillId="0" borderId="0" xfId="0" applyNumberFormat="1" applyFont="1" applyAlignment="1">
      <alignment/>
    </xf>
    <xf numFmtId="0" fontId="59" fillId="0" borderId="17" xfId="0" applyFont="1" applyBorder="1" applyAlignment="1">
      <alignment wrapText="1"/>
    </xf>
    <xf numFmtId="4" fontId="59" fillId="0" borderId="17" xfId="0" applyNumberFormat="1" applyFont="1" applyBorder="1" applyAlignment="1">
      <alignment wrapText="1"/>
    </xf>
    <xf numFmtId="4" fontId="59" fillId="0" borderId="0" xfId="0" applyNumberFormat="1" applyFont="1" applyAlignment="1">
      <alignment horizontal="left" wrapText="1"/>
    </xf>
    <xf numFmtId="0" fontId="59" fillId="0" borderId="0" xfId="0" applyFont="1" applyAlignment="1">
      <alignment horizontal="left" wrapText="1"/>
    </xf>
    <xf numFmtId="43" fontId="59" fillId="0" borderId="17" xfId="49" applyFont="1" applyBorder="1" applyAlignment="1">
      <alignment wrapText="1"/>
    </xf>
    <xf numFmtId="4" fontId="59" fillId="0" borderId="20" xfId="49" applyNumberFormat="1" applyFont="1" applyBorder="1" applyAlignment="1">
      <alignment wrapText="1"/>
    </xf>
    <xf numFmtId="4" fontId="59" fillId="0" borderId="17" xfId="49" applyNumberFormat="1" applyFont="1" applyBorder="1" applyAlignment="1">
      <alignment wrapText="1"/>
    </xf>
    <xf numFmtId="49" fontId="59" fillId="0" borderId="21" xfId="0" applyNumberFormat="1" applyFont="1" applyFill="1" applyBorder="1" applyAlignment="1">
      <alignment wrapText="1"/>
    </xf>
    <xf numFmtId="43" fontId="2" fillId="0" borderId="0" xfId="49" applyFont="1" applyFill="1" applyBorder="1" applyAlignment="1">
      <alignment horizontal="center" vertical="top" wrapText="1"/>
    </xf>
    <xf numFmtId="4" fontId="59" fillId="0" borderId="0" xfId="0" applyNumberFormat="1" applyFont="1" applyFill="1" applyAlignment="1">
      <alignment horizontal="left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59" fillId="0" borderId="0" xfId="0" applyNumberFormat="1" applyFont="1" applyAlignment="1">
      <alignment horizontal="left" vertical="center" wrapText="1"/>
    </xf>
    <xf numFmtId="0" fontId="59" fillId="0" borderId="17" xfId="0" applyFont="1" applyFill="1" applyBorder="1" applyAlignment="1">
      <alignment wrapText="1"/>
    </xf>
    <xf numFmtId="0" fontId="59" fillId="0" borderId="17" xfId="0" applyFont="1" applyFill="1" applyBorder="1" applyAlignment="1" quotePrefix="1">
      <alignment wrapText="1"/>
    </xf>
    <xf numFmtId="0" fontId="59" fillId="0" borderId="19" xfId="0" applyFont="1" applyFill="1" applyBorder="1" applyAlignment="1">
      <alignment wrapText="1"/>
    </xf>
    <xf numFmtId="0" fontId="59" fillId="0" borderId="0" xfId="0" applyFont="1" applyAlignment="1">
      <alignment horizontal="center"/>
    </xf>
    <xf numFmtId="4" fontId="59" fillId="0" borderId="0" xfId="0" applyNumberFormat="1" applyFont="1" applyAlignment="1">
      <alignment horizontal="center"/>
    </xf>
    <xf numFmtId="4" fontId="58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22" xfId="53" applyFont="1" applyFill="1" applyBorder="1" applyAlignment="1">
      <alignment horizontal="center" vertical="top" wrapText="1"/>
      <protection/>
    </xf>
    <xf numFmtId="4" fontId="2" fillId="0" borderId="23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59" fillId="0" borderId="24" xfId="0" applyFont="1" applyBorder="1" applyAlignment="1">
      <alignment/>
    </xf>
    <xf numFmtId="4" fontId="59" fillId="0" borderId="24" xfId="0" applyNumberFormat="1" applyFont="1" applyBorder="1" applyAlignment="1">
      <alignment/>
    </xf>
    <xf numFmtId="0" fontId="2" fillId="0" borderId="24" xfId="54" applyFont="1" applyBorder="1" applyAlignment="1">
      <alignment vertical="top"/>
      <protection/>
    </xf>
    <xf numFmtId="0" fontId="59" fillId="0" borderId="17" xfId="0" applyFont="1" applyBorder="1" applyAlignment="1">
      <alignment/>
    </xf>
    <xf numFmtId="4" fontId="62" fillId="0" borderId="0" xfId="53" applyNumberFormat="1" applyFont="1" applyFill="1" applyBorder="1" applyAlignment="1">
      <alignment horizontal="left" vertical="top"/>
      <protection/>
    </xf>
    <xf numFmtId="4" fontId="58" fillId="0" borderId="0" xfId="0" applyNumberFormat="1" applyFont="1" applyFill="1" applyBorder="1" applyAlignment="1">
      <alignment horizontal="left" vertical="center"/>
    </xf>
    <xf numFmtId="0" fontId="59" fillId="0" borderId="25" xfId="0" applyFont="1" applyBorder="1" applyAlignment="1">
      <alignment/>
    </xf>
    <xf numFmtId="4" fontId="59" fillId="0" borderId="19" xfId="49" applyNumberFormat="1" applyFont="1" applyBorder="1" applyAlignment="1">
      <alignment/>
    </xf>
    <xf numFmtId="0" fontId="59" fillId="0" borderId="19" xfId="0" applyFont="1" applyBorder="1" applyAlignment="1">
      <alignment/>
    </xf>
    <xf numFmtId="0" fontId="58" fillId="0" borderId="26" xfId="0" applyFont="1" applyBorder="1" applyAlignment="1">
      <alignment/>
    </xf>
    <xf numFmtId="4" fontId="58" fillId="0" borderId="26" xfId="0" applyNumberFormat="1" applyFont="1" applyBorder="1" applyAlignment="1">
      <alignment/>
    </xf>
    <xf numFmtId="4" fontId="59" fillId="0" borderId="0" xfId="49" applyNumberFormat="1" applyFont="1" applyBorder="1" applyAlignment="1">
      <alignment vertical="center"/>
    </xf>
    <xf numFmtId="4" fontId="59" fillId="0" borderId="17" xfId="49" applyNumberFormat="1" applyFont="1" applyFill="1" applyBorder="1" applyAlignment="1">
      <alignment wrapText="1"/>
    </xf>
    <xf numFmtId="49" fontId="59" fillId="0" borderId="20" xfId="0" applyNumberFormat="1" applyFont="1" applyFill="1" applyBorder="1" applyAlignment="1">
      <alignment wrapText="1"/>
    </xf>
    <xf numFmtId="4" fontId="59" fillId="0" borderId="27" xfId="49" applyNumberFormat="1" applyFont="1" applyFill="1" applyBorder="1" applyAlignment="1">
      <alignment wrapText="1"/>
    </xf>
    <xf numFmtId="49" fontId="59" fillId="0" borderId="28" xfId="0" applyNumberFormat="1" applyFont="1" applyFill="1" applyBorder="1" applyAlignment="1">
      <alignment wrapText="1"/>
    </xf>
    <xf numFmtId="49" fontId="59" fillId="0" borderId="27" xfId="0" applyNumberFormat="1" applyFont="1" applyFill="1" applyBorder="1" applyAlignment="1">
      <alignment wrapText="1"/>
    </xf>
    <xf numFmtId="4" fontId="59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9" fillId="0" borderId="17" xfId="0" applyFont="1" applyBorder="1" applyAlignment="1">
      <alignment/>
    </xf>
    <xf numFmtId="4" fontId="59" fillId="0" borderId="20" xfId="49" applyNumberFormat="1" applyFont="1" applyBorder="1" applyAlignment="1">
      <alignment/>
    </xf>
    <xf numFmtId="49" fontId="59" fillId="0" borderId="17" xfId="0" applyNumberFormat="1" applyFont="1" applyBorder="1" applyAlignment="1">
      <alignment/>
    </xf>
    <xf numFmtId="10" fontId="59" fillId="0" borderId="17" xfId="61" applyNumberFormat="1" applyFont="1" applyFill="1" applyBorder="1" applyAlignment="1">
      <alignment wrapText="1"/>
    </xf>
    <xf numFmtId="10" fontId="58" fillId="0" borderId="0" xfId="0" applyNumberFormat="1" applyFont="1" applyAlignment="1">
      <alignment/>
    </xf>
    <xf numFmtId="10" fontId="59" fillId="0" borderId="0" xfId="0" applyNumberFormat="1" applyFont="1" applyBorder="1" applyAlignment="1">
      <alignment/>
    </xf>
    <xf numFmtId="10" fontId="59" fillId="0" borderId="0" xfId="49" applyNumberFormat="1" applyFont="1" applyBorder="1" applyAlignment="1">
      <alignment/>
    </xf>
    <xf numFmtId="0" fontId="63" fillId="0" borderId="0" xfId="0" applyFont="1" applyBorder="1" applyAlignment="1">
      <alignment/>
    </xf>
    <xf numFmtId="0" fontId="59" fillId="0" borderId="19" xfId="0" applyNumberFormat="1" applyFont="1" applyFill="1" applyBorder="1" applyAlignment="1">
      <alignment wrapText="1"/>
    </xf>
    <xf numFmtId="4" fontId="2" fillId="0" borderId="26" xfId="49" applyNumberFormat="1" applyFont="1" applyFill="1" applyBorder="1" applyAlignment="1">
      <alignment horizontal="center" vertical="top" wrapText="1"/>
    </xf>
    <xf numFmtId="4" fontId="59" fillId="0" borderId="0" xfId="49" applyNumberFormat="1" applyFont="1" applyFill="1" applyBorder="1" applyAlignment="1">
      <alignment/>
    </xf>
    <xf numFmtId="10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4" fontId="59" fillId="0" borderId="0" xfId="49" applyNumberFormat="1" applyFont="1" applyBorder="1" applyAlignment="1">
      <alignment/>
    </xf>
    <xf numFmtId="10" fontId="59" fillId="0" borderId="0" xfId="0" applyNumberFormat="1" applyFont="1" applyBorder="1" applyAlignment="1">
      <alignment horizontal="center"/>
    </xf>
    <xf numFmtId="10" fontId="60" fillId="0" borderId="0" xfId="0" applyNumberFormat="1" applyFont="1" applyAlignment="1">
      <alignment/>
    </xf>
    <xf numFmtId="4" fontId="59" fillId="0" borderId="29" xfId="0" applyNumberFormat="1" applyFont="1" applyFill="1" applyBorder="1" applyAlignment="1">
      <alignment horizontal="right"/>
    </xf>
    <xf numFmtId="4" fontId="59" fillId="0" borderId="30" xfId="0" applyNumberFormat="1" applyFont="1" applyFill="1" applyBorder="1" applyAlignment="1">
      <alignment horizontal="right"/>
    </xf>
    <xf numFmtId="0" fontId="3" fillId="0" borderId="30" xfId="54" applyFont="1" applyBorder="1" applyAlignment="1">
      <alignment vertical="top" wrapText="1"/>
      <protection/>
    </xf>
    <xf numFmtId="0" fontId="3" fillId="0" borderId="30" xfId="54" applyNumberFormat="1" applyFont="1" applyFill="1" applyBorder="1" applyAlignment="1">
      <alignment horizontal="center" vertical="top"/>
      <protection/>
    </xf>
    <xf numFmtId="4" fontId="59" fillId="0" borderId="31" xfId="0" applyNumberFormat="1" applyFont="1" applyFill="1" applyBorder="1" applyAlignment="1">
      <alignment horizontal="right"/>
    </xf>
    <xf numFmtId="4" fontId="59" fillId="0" borderId="17" xfId="0" applyNumberFormat="1" applyFont="1" applyFill="1" applyBorder="1" applyAlignment="1">
      <alignment horizontal="right"/>
    </xf>
    <xf numFmtId="0" fontId="3" fillId="0" borderId="17" xfId="54" applyFont="1" applyBorder="1" applyAlignment="1">
      <alignment vertical="top" wrapText="1"/>
      <protection/>
    </xf>
    <xf numFmtId="0" fontId="3" fillId="0" borderId="17" xfId="54" applyNumberFormat="1" applyFont="1" applyFill="1" applyBorder="1" applyAlignment="1">
      <alignment horizontal="center" vertical="top"/>
      <protection/>
    </xf>
    <xf numFmtId="0" fontId="2" fillId="0" borderId="17" xfId="54" applyFont="1" applyBorder="1" applyAlignment="1">
      <alignment vertical="top" wrapText="1"/>
      <protection/>
    </xf>
    <xf numFmtId="0" fontId="2" fillId="0" borderId="17" xfId="54" applyNumberFormat="1" applyFont="1" applyFill="1" applyBorder="1" applyAlignment="1">
      <alignment horizontal="center" vertical="top"/>
      <protection/>
    </xf>
    <xf numFmtId="0" fontId="3" fillId="0" borderId="17" xfId="54" applyFont="1" applyFill="1" applyBorder="1" applyAlignment="1">
      <alignment vertical="top" wrapText="1"/>
      <protection/>
    </xf>
    <xf numFmtId="0" fontId="2" fillId="0" borderId="17" xfId="54" applyFont="1" applyFill="1" applyBorder="1" applyAlignment="1">
      <alignment vertical="top" wrapText="1"/>
      <protection/>
    </xf>
    <xf numFmtId="4" fontId="58" fillId="0" borderId="17" xfId="0" applyNumberFormat="1" applyFont="1" applyFill="1" applyBorder="1" applyAlignment="1">
      <alignment horizontal="right"/>
    </xf>
    <xf numFmtId="0" fontId="64" fillId="33" borderId="32" xfId="0" applyFont="1" applyFill="1" applyBorder="1" applyAlignment="1">
      <alignment horizontal="center" vertical="center" wrapText="1"/>
    </xf>
    <xf numFmtId="0" fontId="64" fillId="34" borderId="33" xfId="0" applyFont="1" applyFill="1" applyBorder="1" applyAlignment="1">
      <alignment horizontal="center" vertical="center"/>
    </xf>
    <xf numFmtId="4" fontId="64" fillId="35" borderId="17" xfId="49" applyNumberFormat="1" applyFont="1" applyFill="1" applyBorder="1" applyAlignment="1">
      <alignment horizontal="center" vertical="center" wrapText="1"/>
    </xf>
    <xf numFmtId="4" fontId="3" fillId="0" borderId="0" xfId="54" applyNumberFormat="1" applyFont="1" applyAlignment="1">
      <alignment vertical="top"/>
      <protection/>
    </xf>
    <xf numFmtId="0" fontId="64" fillId="36" borderId="17" xfId="54" applyFont="1" applyFill="1" applyBorder="1" applyAlignment="1">
      <alignment horizontal="center" vertical="center" wrapText="1"/>
      <protection/>
    </xf>
    <xf numFmtId="0" fontId="64" fillId="37" borderId="17" xfId="0" applyFont="1" applyFill="1" applyBorder="1" applyAlignment="1">
      <alignment horizontal="center" vertical="center"/>
    </xf>
    <xf numFmtId="0" fontId="64" fillId="38" borderId="17" xfId="0" applyFont="1" applyFill="1" applyBorder="1" applyAlignment="1">
      <alignment horizontal="center" vertical="center" wrapText="1"/>
    </xf>
    <xf numFmtId="4" fontId="64" fillId="39" borderId="17" xfId="49" applyNumberFormat="1" applyFont="1" applyFill="1" applyBorder="1" applyAlignment="1">
      <alignment horizontal="left" vertical="center" wrapText="1"/>
    </xf>
    <xf numFmtId="4" fontId="65" fillId="40" borderId="17" xfId="49" applyNumberFormat="1" applyFont="1" applyFill="1" applyBorder="1" applyAlignment="1">
      <alignment horizontal="center" vertical="center" wrapText="1"/>
    </xf>
    <xf numFmtId="0" fontId="64" fillId="0" borderId="0" xfId="54" applyFont="1" applyFill="1" applyBorder="1" applyAlignment="1">
      <alignment horizontal="center" vertical="center" wrapText="1"/>
      <protection/>
    </xf>
    <xf numFmtId="0" fontId="59" fillId="0" borderId="17" xfId="0" applyNumberFormat="1" applyFont="1" applyFill="1" applyBorder="1" applyAlignment="1">
      <alignment wrapText="1"/>
    </xf>
    <xf numFmtId="0" fontId="59" fillId="0" borderId="17" xfId="0" applyNumberFormat="1" applyFont="1" applyFill="1" applyBorder="1" applyAlignment="1">
      <alignment horizontal="left" wrapText="1"/>
    </xf>
    <xf numFmtId="4" fontId="64" fillId="0" borderId="0" xfId="49" applyNumberFormat="1" applyFont="1" applyFill="1" applyBorder="1" applyAlignment="1">
      <alignment horizontal="center" vertical="center" wrapText="1"/>
    </xf>
    <xf numFmtId="4" fontId="65" fillId="41" borderId="17" xfId="49" applyNumberFormat="1" applyFont="1" applyFill="1" applyBorder="1" applyAlignment="1">
      <alignment horizontal="right" vertical="center" wrapText="1"/>
    </xf>
    <xf numFmtId="43" fontId="59" fillId="0" borderId="19" xfId="47" applyFont="1" applyFill="1" applyBorder="1" applyAlignment="1">
      <alignment wrapText="1"/>
    </xf>
    <xf numFmtId="43" fontId="64" fillId="42" borderId="17" xfId="47" applyFont="1" applyFill="1" applyBorder="1" applyAlignment="1">
      <alignment horizontal="center" vertical="center" wrapText="1"/>
    </xf>
    <xf numFmtId="43" fontId="59" fillId="0" borderId="17" xfId="47" applyFont="1" applyFill="1" applyBorder="1" applyAlignment="1">
      <alignment wrapText="1"/>
    </xf>
    <xf numFmtId="43" fontId="59" fillId="0" borderId="17" xfId="47" applyFont="1" applyBorder="1" applyAlignment="1">
      <alignment wrapText="1"/>
    </xf>
    <xf numFmtId="0" fontId="59" fillId="0" borderId="20" xfId="0" applyNumberFormat="1" applyFont="1" applyFill="1" applyBorder="1" applyAlignment="1">
      <alignment horizontal="left" wrapText="1"/>
    </xf>
    <xf numFmtId="0" fontId="59" fillId="0" borderId="34" xfId="0" applyNumberFormat="1" applyFont="1" applyFill="1" applyBorder="1" applyAlignment="1">
      <alignment wrapText="1"/>
    </xf>
    <xf numFmtId="4" fontId="59" fillId="0" borderId="0" xfId="0" applyNumberFormat="1" applyFont="1" applyFill="1" applyBorder="1" applyAlignment="1">
      <alignment wrapText="1"/>
    </xf>
    <xf numFmtId="4" fontId="59" fillId="0" borderId="0" xfId="0" applyNumberFormat="1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43" fontId="64" fillId="43" borderId="17" xfId="54" applyNumberFormat="1" applyFont="1" applyFill="1" applyBorder="1" applyAlignment="1">
      <alignment horizontal="center" vertical="center" wrapText="1"/>
      <protection/>
    </xf>
    <xf numFmtId="43" fontId="59" fillId="0" borderId="17" xfId="47" applyFont="1" applyBorder="1" applyAlignment="1">
      <alignment/>
    </xf>
    <xf numFmtId="43" fontId="64" fillId="44" borderId="20" xfId="47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left" wrapText="1"/>
    </xf>
    <xf numFmtId="0" fontId="64" fillId="45" borderId="27" xfId="54" applyFont="1" applyFill="1" applyBorder="1" applyAlignment="1">
      <alignment horizontal="center" vertical="center" wrapText="1"/>
      <protection/>
    </xf>
    <xf numFmtId="43" fontId="59" fillId="0" borderId="27" xfId="47" applyFont="1" applyFill="1" applyBorder="1" applyAlignment="1">
      <alignment wrapText="1"/>
    </xf>
    <xf numFmtId="0" fontId="65" fillId="46" borderId="17" xfId="54" applyFont="1" applyFill="1" applyBorder="1" applyAlignment="1">
      <alignment horizontal="center" vertical="center" wrapText="1"/>
      <protection/>
    </xf>
    <xf numFmtId="43" fontId="65" fillId="47" borderId="17" xfId="47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43" fontId="59" fillId="0" borderId="18" xfId="47" applyFont="1" applyFill="1" applyBorder="1" applyAlignment="1">
      <alignment wrapText="1"/>
    </xf>
    <xf numFmtId="0" fontId="67" fillId="0" borderId="17" xfId="54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4" fillId="48" borderId="17" xfId="54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 horizontal="left"/>
    </xf>
    <xf numFmtId="0" fontId="68" fillId="0" borderId="19" xfId="0" applyFont="1" applyBorder="1" applyAlignment="1">
      <alignment horizontal="left" wrapText="1"/>
    </xf>
    <xf numFmtId="4" fontId="59" fillId="0" borderId="0" xfId="49" applyNumberFormat="1" applyFont="1" applyFill="1" applyBorder="1" applyAlignment="1">
      <alignment/>
    </xf>
    <xf numFmtId="0" fontId="64" fillId="49" borderId="17" xfId="54" applyFont="1" applyFill="1" applyBorder="1" applyAlignment="1">
      <alignment horizontal="left" vertical="center"/>
      <protection/>
    </xf>
    <xf numFmtId="0" fontId="64" fillId="50" borderId="20" xfId="54" applyFont="1" applyFill="1" applyBorder="1" applyAlignment="1">
      <alignment horizontal="center" vertical="center" wrapText="1"/>
      <protection/>
    </xf>
    <xf numFmtId="4" fontId="64" fillId="51" borderId="20" xfId="49" applyNumberFormat="1" applyFont="1" applyFill="1" applyBorder="1" applyAlignment="1">
      <alignment horizontal="center" vertical="center" wrapText="1"/>
    </xf>
    <xf numFmtId="49" fontId="61" fillId="0" borderId="35" xfId="0" applyNumberFormat="1" applyFont="1" applyFill="1" applyBorder="1" applyAlignment="1">
      <alignment horizontal="left"/>
    </xf>
    <xf numFmtId="164" fontId="61" fillId="0" borderId="35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/>
    </xf>
    <xf numFmtId="164" fontId="66" fillId="0" borderId="17" xfId="0" applyNumberFormat="1" applyFont="1" applyFill="1" applyBorder="1" applyAlignment="1">
      <alignment/>
    </xf>
    <xf numFmtId="49" fontId="59" fillId="0" borderId="17" xfId="0" applyNumberFormat="1" applyFont="1" applyFill="1" applyBorder="1" applyAlignment="1">
      <alignment horizontal="left"/>
    </xf>
    <xf numFmtId="164" fontId="59" fillId="0" borderId="17" xfId="0" applyNumberFormat="1" applyFont="1" applyFill="1" applyBorder="1" applyAlignment="1">
      <alignment/>
    </xf>
    <xf numFmtId="0" fontId="59" fillId="0" borderId="17" xfId="0" applyNumberFormat="1" applyFont="1" applyFill="1" applyBorder="1" applyAlignment="1">
      <alignment horizontal="center" wrapText="1"/>
    </xf>
    <xf numFmtId="0" fontId="59" fillId="0" borderId="36" xfId="0" applyFont="1" applyFill="1" applyBorder="1" applyAlignment="1">
      <alignment wrapText="1"/>
    </xf>
    <xf numFmtId="0" fontId="57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left" vertical="center" wrapText="1"/>
    </xf>
    <xf numFmtId="4" fontId="59" fillId="0" borderId="17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/>
    </xf>
    <xf numFmtId="4" fontId="66" fillId="0" borderId="19" xfId="0" applyNumberFormat="1" applyFont="1" applyBorder="1" applyAlignment="1">
      <alignment horizontal="right" wrapText="1"/>
    </xf>
    <xf numFmtId="164" fontId="61" fillId="0" borderId="0" xfId="0" applyNumberFormat="1" applyFont="1" applyFill="1" applyBorder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left" vertical="center"/>
    </xf>
    <xf numFmtId="4" fontId="59" fillId="0" borderId="19" xfId="0" applyNumberFormat="1" applyFont="1" applyBorder="1" applyAlignment="1">
      <alignment horizontal="right" wrapText="1"/>
    </xf>
    <xf numFmtId="43" fontId="64" fillId="52" borderId="17" xfId="47" applyFont="1" applyFill="1" applyBorder="1" applyAlignment="1">
      <alignment horizontal="right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 wrapText="1"/>
    </xf>
    <xf numFmtId="4" fontId="59" fillId="0" borderId="19" xfId="0" applyNumberFormat="1" applyFont="1" applyFill="1" applyBorder="1" applyAlignment="1">
      <alignment horizontal="right" wrapText="1"/>
    </xf>
    <xf numFmtId="0" fontId="66" fillId="0" borderId="19" xfId="0" applyFont="1" applyBorder="1" applyAlignment="1">
      <alignment horizontal="left" vertical="center" wrapText="1"/>
    </xf>
    <xf numFmtId="49" fontId="59" fillId="0" borderId="19" xfId="0" applyNumberFormat="1" applyFont="1" applyFill="1" applyBorder="1" applyAlignment="1">
      <alignment horizontal="center" wrapText="1"/>
    </xf>
    <xf numFmtId="4" fontId="59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wrapText="1"/>
    </xf>
    <xf numFmtId="4" fontId="59" fillId="0" borderId="19" xfId="0" applyNumberFormat="1" applyFont="1" applyBorder="1" applyAlignment="1">
      <alignment wrapText="1"/>
    </xf>
    <xf numFmtId="0" fontId="64" fillId="53" borderId="17" xfId="54" applyFont="1" applyFill="1" applyBorder="1" applyAlignment="1">
      <alignment vertical="center" wrapText="1"/>
      <protection/>
    </xf>
    <xf numFmtId="43" fontId="64" fillId="54" borderId="17" xfId="47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left" wrapText="1"/>
    </xf>
    <xf numFmtId="0" fontId="64" fillId="55" borderId="19" xfId="0" applyFont="1" applyFill="1" applyBorder="1" applyAlignment="1">
      <alignment horizontal="left" wrapText="1"/>
    </xf>
    <xf numFmtId="0" fontId="64" fillId="56" borderId="19" xfId="0" applyFont="1" applyFill="1" applyBorder="1" applyAlignment="1">
      <alignment wrapText="1"/>
    </xf>
    <xf numFmtId="43" fontId="64" fillId="57" borderId="19" xfId="47" applyFont="1" applyFill="1" applyBorder="1" applyAlignment="1">
      <alignment wrapText="1"/>
    </xf>
    <xf numFmtId="0" fontId="59" fillId="0" borderId="19" xfId="0" applyFont="1" applyBorder="1" applyAlignment="1">
      <alignment horizontal="left" vertical="center" wrapText="1"/>
    </xf>
    <xf numFmtId="0" fontId="68" fillId="0" borderId="37" xfId="0" applyFont="1" applyBorder="1" applyAlignment="1">
      <alignment horizontal="left" wrapText="1"/>
    </xf>
    <xf numFmtId="10" fontId="59" fillId="0" borderId="36" xfId="0" applyNumberFormat="1" applyFont="1" applyFill="1" applyBorder="1" applyAlignment="1">
      <alignment horizontal="right"/>
    </xf>
    <xf numFmtId="0" fontId="59" fillId="0" borderId="18" xfId="0" applyFont="1" applyFill="1" applyBorder="1" applyAlignment="1">
      <alignment horizontal="left" wrapText="1"/>
    </xf>
    <xf numFmtId="0" fontId="68" fillId="0" borderId="18" xfId="0" applyFont="1" applyBorder="1" applyAlignment="1">
      <alignment horizontal="left" wrapText="1"/>
    </xf>
    <xf numFmtId="0" fontId="68" fillId="0" borderId="17" xfId="0" applyFont="1" applyBorder="1" applyAlignment="1">
      <alignment horizontal="left" wrapText="1"/>
    </xf>
    <xf numFmtId="0" fontId="68" fillId="0" borderId="17" xfId="0" applyFont="1" applyBorder="1" applyAlignment="1">
      <alignment wrapText="1"/>
    </xf>
    <xf numFmtId="0" fontId="64" fillId="0" borderId="38" xfId="54" applyFont="1" applyFill="1" applyBorder="1" applyAlignment="1">
      <alignment horizontal="center" vertical="center" wrapText="1"/>
      <protection/>
    </xf>
    <xf numFmtId="0" fontId="64" fillId="0" borderId="24" xfId="54" applyFont="1" applyFill="1" applyBorder="1" applyAlignment="1">
      <alignment horizontal="center" vertical="center" wrapText="1"/>
      <protection/>
    </xf>
    <xf numFmtId="0" fontId="64" fillId="0" borderId="39" xfId="54" applyFont="1" applyFill="1" applyBorder="1" applyAlignment="1">
      <alignment horizontal="center" vertical="center" wrapText="1"/>
      <protection/>
    </xf>
    <xf numFmtId="0" fontId="68" fillId="0" borderId="40" xfId="0" applyFont="1" applyBorder="1" applyAlignment="1">
      <alignment horizontal="left" wrapText="1"/>
    </xf>
    <xf numFmtId="10" fontId="59" fillId="0" borderId="17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9" fillId="0" borderId="0" xfId="0" applyFont="1" applyBorder="1" applyAlignment="1">
      <alignment/>
    </xf>
    <xf numFmtId="0" fontId="57" fillId="0" borderId="0" xfId="0" applyFont="1" applyAlignment="1">
      <alignment/>
    </xf>
    <xf numFmtId="0" fontId="66" fillId="0" borderId="19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left" vertical="center" wrapText="1"/>
    </xf>
    <xf numFmtId="4" fontId="66" fillId="0" borderId="36" xfId="0" applyNumberFormat="1" applyFont="1" applyFill="1" applyBorder="1" applyAlignment="1">
      <alignment horizontal="right" wrapText="1"/>
    </xf>
    <xf numFmtId="0" fontId="69" fillId="0" borderId="19" xfId="0" applyFont="1" applyFill="1" applyBorder="1" applyAlignment="1">
      <alignment horizontal="left" vertical="center" wrapText="1"/>
    </xf>
    <xf numFmtId="4" fontId="69" fillId="0" borderId="41" xfId="0" applyNumberFormat="1" applyFont="1" applyBorder="1" applyAlignment="1">
      <alignment horizontal="right" wrapText="1"/>
    </xf>
    <xf numFmtId="4" fontId="69" fillId="0" borderId="19" xfId="0" applyNumberFormat="1" applyFont="1" applyBorder="1" applyAlignment="1">
      <alignment horizontal="right" wrapText="1"/>
    </xf>
    <xf numFmtId="0" fontId="5" fillId="0" borderId="0" xfId="0" applyFont="1" applyFill="1" applyAlignment="1">
      <alignment vertical="center" wrapText="1"/>
    </xf>
    <xf numFmtId="1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15" fontId="59" fillId="0" borderId="0" xfId="0" applyNumberFormat="1" applyFont="1" applyAlignment="1">
      <alignment/>
    </xf>
    <xf numFmtId="0" fontId="2" fillId="0" borderId="42" xfId="53" applyFont="1" applyFill="1" applyBorder="1" applyAlignment="1">
      <alignment horizontal="center" vertical="top" wrapText="1"/>
      <protection/>
    </xf>
    <xf numFmtId="0" fontId="2" fillId="0" borderId="43" xfId="53" applyFont="1" applyFill="1" applyBorder="1" applyAlignment="1">
      <alignment horizontal="left" vertical="top" wrapText="1"/>
      <protection/>
    </xf>
    <xf numFmtId="0" fontId="59" fillId="0" borderId="44" xfId="0" applyFont="1" applyFill="1" applyBorder="1" applyAlignment="1">
      <alignment wrapText="1"/>
    </xf>
    <xf numFmtId="0" fontId="2" fillId="0" borderId="44" xfId="53" applyFont="1" applyFill="1" applyBorder="1" applyAlignment="1">
      <alignment horizontal="center" vertical="top" wrapText="1"/>
      <protection/>
    </xf>
    <xf numFmtId="4" fontId="2" fillId="0" borderId="44" xfId="53" applyNumberFormat="1" applyFont="1" applyFill="1" applyBorder="1" applyAlignment="1">
      <alignment horizontal="center" vertical="top" wrapText="1"/>
      <protection/>
    </xf>
    <xf numFmtId="15" fontId="59" fillId="0" borderId="0" xfId="0" applyNumberFormat="1" applyFont="1" applyFill="1" applyAlignment="1">
      <alignment/>
    </xf>
    <xf numFmtId="0" fontId="2" fillId="58" borderId="45" xfId="0" applyFont="1" applyFill="1" applyBorder="1" applyAlignment="1">
      <alignment horizontal="center"/>
    </xf>
    <xf numFmtId="0" fontId="2" fillId="59" borderId="46" xfId="0" applyFont="1" applyFill="1" applyBorder="1" applyAlignment="1">
      <alignment horizontal="center" vertical="center" wrapText="1"/>
    </xf>
    <xf numFmtId="0" fontId="2" fillId="60" borderId="4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2" fillId="61" borderId="32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3" fontId="7" fillId="0" borderId="17" xfId="47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vertical="center"/>
    </xf>
    <xf numFmtId="165" fontId="3" fillId="0" borderId="17" xfId="6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/>
    </xf>
    <xf numFmtId="0" fontId="2" fillId="62" borderId="32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wrapText="1"/>
    </xf>
    <xf numFmtId="43" fontId="59" fillId="0" borderId="0" xfId="49" applyFont="1" applyFill="1" applyBorder="1" applyAlignment="1">
      <alignment/>
    </xf>
    <xf numFmtId="43" fontId="59" fillId="0" borderId="0" xfId="49" applyFont="1" applyBorder="1" applyAlignment="1">
      <alignment/>
    </xf>
    <xf numFmtId="0" fontId="2" fillId="63" borderId="48" xfId="0" applyFont="1" applyFill="1" applyBorder="1" applyAlignment="1">
      <alignment wrapText="1"/>
    </xf>
    <xf numFmtId="0" fontId="58" fillId="64" borderId="49" xfId="0" applyFont="1" applyFill="1" applyBorder="1" applyAlignment="1">
      <alignment wrapText="1"/>
    </xf>
    <xf numFmtId="0" fontId="2" fillId="64" borderId="50" xfId="0" applyFont="1" applyFill="1" applyBorder="1" applyAlignment="1">
      <alignment/>
    </xf>
    <xf numFmtId="0" fontId="2" fillId="64" borderId="51" xfId="0" applyFont="1" applyFill="1" applyBorder="1" applyAlignment="1">
      <alignment/>
    </xf>
    <xf numFmtId="4" fontId="2" fillId="64" borderId="51" xfId="0" applyNumberFormat="1" applyFont="1" applyFill="1" applyBorder="1" applyAlignment="1">
      <alignment/>
    </xf>
    <xf numFmtId="0" fontId="2" fillId="64" borderId="5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65" borderId="17" xfId="0" applyFont="1" applyFill="1" applyBorder="1" applyAlignment="1">
      <alignment vertical="center"/>
    </xf>
    <xf numFmtId="0" fontId="2" fillId="66" borderId="17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15" fontId="3" fillId="0" borderId="17" xfId="0" applyNumberFormat="1" applyFont="1" applyBorder="1" applyAlignment="1">
      <alignment horizontal="center" vertical="center"/>
    </xf>
    <xf numFmtId="15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5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Border="1" applyAlignment="1">
      <alignment/>
    </xf>
    <xf numFmtId="43" fontId="2" fillId="64" borderId="17" xfId="0" applyNumberFormat="1" applyFont="1" applyFill="1" applyBorder="1" applyAlignment="1">
      <alignment/>
    </xf>
    <xf numFmtId="0" fontId="2" fillId="64" borderId="17" xfId="0" applyFont="1" applyFill="1" applyBorder="1" applyAlignment="1">
      <alignment/>
    </xf>
    <xf numFmtId="15" fontId="2" fillId="64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5" fontId="3" fillId="0" borderId="0" xfId="0" applyNumberFormat="1" applyFont="1" applyFill="1" applyAlignment="1">
      <alignment/>
    </xf>
    <xf numFmtId="4" fontId="65" fillId="67" borderId="17" xfId="49" applyNumberFormat="1" applyFont="1" applyFill="1" applyBorder="1" applyAlignment="1">
      <alignment horizontal="left" vertical="center" wrapText="1"/>
    </xf>
    <xf numFmtId="4" fontId="59" fillId="0" borderId="0" xfId="49" applyNumberFormat="1" applyFont="1" applyFill="1" applyAlignment="1">
      <alignment/>
    </xf>
    <xf numFmtId="49" fontId="59" fillId="0" borderId="17" xfId="0" applyNumberFormat="1" applyFont="1" applyFill="1" applyBorder="1" applyAlignment="1">
      <alignment horizontal="center" wrapText="1"/>
    </xf>
    <xf numFmtId="0" fontId="65" fillId="68" borderId="17" xfId="54" applyFont="1" applyFill="1" applyBorder="1" applyAlignment="1">
      <alignment horizontal="left" vertical="center" wrapText="1"/>
      <protection/>
    </xf>
    <xf numFmtId="43" fontId="65" fillId="69" borderId="17" xfId="54" applyNumberFormat="1" applyFont="1" applyFill="1" applyBorder="1" applyAlignment="1">
      <alignment horizontal="center" vertical="center" wrapText="1"/>
      <protection/>
    </xf>
    <xf numFmtId="0" fontId="64" fillId="70" borderId="17" xfId="54" applyFont="1" applyFill="1" applyBorder="1" applyAlignment="1">
      <alignment horizontal="center" vertical="center"/>
      <protection/>
    </xf>
    <xf numFmtId="49" fontId="59" fillId="0" borderId="27" xfId="0" applyNumberFormat="1" applyFont="1" applyFill="1" applyBorder="1" applyAlignment="1">
      <alignment horizontal="center" wrapText="1"/>
    </xf>
    <xf numFmtId="16" fontId="3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4" fillId="71" borderId="20" xfId="54" applyFont="1" applyFill="1" applyBorder="1" applyAlignment="1">
      <alignment horizontal="center" vertical="center" wrapText="1"/>
      <protection/>
    </xf>
    <xf numFmtId="4" fontId="66" fillId="0" borderId="17" xfId="0" applyNumberFormat="1" applyFont="1" applyFill="1" applyBorder="1" applyAlignment="1">
      <alignment wrapText="1"/>
    </xf>
    <xf numFmtId="49" fontId="3" fillId="0" borderId="0" xfId="54" applyNumberFormat="1" applyFont="1" applyFill="1" applyBorder="1" applyAlignment="1">
      <alignment horizontal="left"/>
      <protection/>
    </xf>
    <xf numFmtId="164" fontId="3" fillId="0" borderId="0" xfId="54" applyNumberFormat="1" applyFont="1" applyFill="1" applyBorder="1">
      <alignment/>
      <protection/>
    </xf>
    <xf numFmtId="0" fontId="66" fillId="0" borderId="17" xfId="0" applyNumberFormat="1" applyFont="1" applyFill="1" applyBorder="1" applyAlignment="1">
      <alignment horizontal="left" wrapText="1"/>
    </xf>
    <xf numFmtId="49" fontId="66" fillId="0" borderId="17" xfId="0" applyNumberFormat="1" applyFont="1" applyFill="1" applyBorder="1" applyAlignment="1">
      <alignment horizontal="left"/>
    </xf>
    <xf numFmtId="4" fontId="66" fillId="0" borderId="17" xfId="49" applyNumberFormat="1" applyFont="1" applyBorder="1" applyAlignment="1">
      <alignment wrapText="1"/>
    </xf>
    <xf numFmtId="4" fontId="66" fillId="0" borderId="20" xfId="49" applyNumberFormat="1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66" fillId="0" borderId="0" xfId="0" applyNumberFormat="1" applyFont="1" applyAlignment="1">
      <alignment horizontal="left" wrapText="1"/>
    </xf>
    <xf numFmtId="0" fontId="66" fillId="0" borderId="0" xfId="0" applyFont="1" applyAlignment="1">
      <alignment horizontal="left" wrapText="1"/>
    </xf>
    <xf numFmtId="49" fontId="66" fillId="0" borderId="17" xfId="0" applyNumberFormat="1" applyFont="1" applyFill="1" applyBorder="1" applyAlignment="1">
      <alignment wrapText="1"/>
    </xf>
    <xf numFmtId="0" fontId="66" fillId="0" borderId="17" xfId="0" applyNumberFormat="1" applyFont="1" applyFill="1" applyBorder="1" applyAlignment="1">
      <alignment wrapText="1"/>
    </xf>
    <xf numFmtId="4" fontId="66" fillId="0" borderId="17" xfId="0" applyNumberFormat="1" applyFont="1" applyBorder="1" applyAlignment="1">
      <alignment wrapText="1"/>
    </xf>
    <xf numFmtId="164" fontId="0" fillId="0" borderId="16" xfId="0" applyNumberFormat="1" applyFill="1" applyBorder="1" applyAlignment="1">
      <alignment/>
    </xf>
    <xf numFmtId="0" fontId="66" fillId="0" borderId="17" xfId="0" applyFont="1" applyBorder="1" applyAlignment="1">
      <alignment horizontal="center" wrapText="1"/>
    </xf>
    <xf numFmtId="43" fontId="66" fillId="0" borderId="17" xfId="47" applyFont="1" applyBorder="1" applyAlignment="1">
      <alignment wrapText="1"/>
    </xf>
    <xf numFmtId="49" fontId="66" fillId="0" borderId="17" xfId="0" applyNumberFormat="1" applyFont="1" applyFill="1" applyBorder="1" applyAlignment="1">
      <alignment vertical="center" wrapText="1"/>
    </xf>
    <xf numFmtId="4" fontId="5" fillId="0" borderId="0" xfId="53" applyNumberFormat="1" applyFont="1" applyFill="1" applyBorder="1" applyAlignment="1">
      <alignment horizontal="left" vertical="top" wrapText="1"/>
      <protection/>
    </xf>
    <xf numFmtId="43" fontId="66" fillId="0" borderId="17" xfId="47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9" fontId="41" fillId="0" borderId="16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3" fontId="59" fillId="0" borderId="20" xfId="47" applyFont="1" applyFill="1" applyBorder="1" applyAlignment="1">
      <alignment wrapText="1"/>
    </xf>
    <xf numFmtId="0" fontId="59" fillId="0" borderId="52" xfId="0" applyFont="1" applyFill="1" applyBorder="1" applyAlignment="1">
      <alignment horizontal="center" vertical="center"/>
    </xf>
    <xf numFmtId="4" fontId="59" fillId="0" borderId="52" xfId="0" applyNumberFormat="1" applyFont="1" applyBorder="1" applyAlignment="1">
      <alignment horizontal="right" wrapText="1"/>
    </xf>
    <xf numFmtId="0" fontId="59" fillId="0" borderId="41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left" vertical="center"/>
    </xf>
    <xf numFmtId="4" fontId="59" fillId="0" borderId="41" xfId="0" applyNumberFormat="1" applyFont="1" applyBorder="1" applyAlignment="1">
      <alignment horizontal="right" wrapText="1"/>
    </xf>
    <xf numFmtId="4" fontId="59" fillId="0" borderId="27" xfId="0" applyNumberFormat="1" applyFont="1" applyFill="1" applyBorder="1" applyAlignment="1">
      <alignment wrapText="1"/>
    </xf>
    <xf numFmtId="0" fontId="59" fillId="0" borderId="53" xfId="0" applyFont="1" applyFill="1" applyBorder="1" applyAlignment="1">
      <alignment horizontal="center" vertical="center"/>
    </xf>
    <xf numFmtId="4" fontId="59" fillId="0" borderId="53" xfId="0" applyNumberFormat="1" applyFont="1" applyBorder="1" applyAlignment="1">
      <alignment horizontal="right" wrapText="1"/>
    </xf>
    <xf numFmtId="0" fontId="59" fillId="0" borderId="52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left" vertical="center" wrapText="1"/>
    </xf>
    <xf numFmtId="4" fontId="59" fillId="0" borderId="52" xfId="0" applyNumberFormat="1" applyFont="1" applyFill="1" applyBorder="1" applyAlignment="1">
      <alignment horizontal="right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left" vertical="center" wrapText="1"/>
    </xf>
    <xf numFmtId="4" fontId="59" fillId="0" borderId="41" xfId="0" applyNumberFormat="1" applyFont="1" applyFill="1" applyBorder="1" applyAlignment="1">
      <alignment horizontal="right" wrapText="1"/>
    </xf>
    <xf numFmtId="10" fontId="59" fillId="0" borderId="27" xfId="61" applyNumberFormat="1" applyFont="1" applyFill="1" applyBorder="1" applyAlignment="1">
      <alignment wrapText="1"/>
    </xf>
    <xf numFmtId="0" fontId="59" fillId="0" borderId="52" xfId="0" applyFont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wrapText="1"/>
    </xf>
    <xf numFmtId="0" fontId="3" fillId="0" borderId="0" xfId="54" applyFont="1" applyAlignment="1" applyProtection="1">
      <alignment horizontal="left" vertical="top" wrapText="1"/>
      <protection/>
    </xf>
    <xf numFmtId="0" fontId="64" fillId="72" borderId="54" xfId="0" applyFont="1" applyFill="1" applyBorder="1" applyAlignment="1" applyProtection="1">
      <alignment horizontal="center" vertical="center"/>
      <protection locked="0"/>
    </xf>
    <xf numFmtId="0" fontId="64" fillId="73" borderId="55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4" fontId="64" fillId="74" borderId="20" xfId="49" applyNumberFormat="1" applyFont="1" applyFill="1" applyBorder="1" applyAlignment="1">
      <alignment horizontal="left" vertical="center" wrapText="1"/>
    </xf>
    <xf numFmtId="4" fontId="64" fillId="75" borderId="34" xfId="49" applyNumberFormat="1" applyFont="1" applyFill="1" applyBorder="1" applyAlignment="1">
      <alignment horizontal="left" vertical="center" wrapText="1"/>
    </xf>
    <xf numFmtId="49" fontId="64" fillId="76" borderId="20" xfId="49" applyNumberFormat="1" applyFont="1" applyFill="1" applyBorder="1" applyAlignment="1">
      <alignment horizontal="left" vertical="center" wrapText="1"/>
    </xf>
    <xf numFmtId="49" fontId="64" fillId="77" borderId="34" xfId="49" applyNumberFormat="1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64" fillId="78" borderId="20" xfId="54" applyFont="1" applyFill="1" applyBorder="1" applyAlignment="1">
      <alignment horizontal="left" vertical="center" wrapText="1"/>
      <protection/>
    </xf>
    <xf numFmtId="0" fontId="64" fillId="79" borderId="34" xfId="54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5" fillId="80" borderId="20" xfId="54" applyFont="1" applyFill="1" applyBorder="1" applyAlignment="1">
      <alignment horizontal="left" vertical="center" wrapText="1"/>
      <protection/>
    </xf>
    <xf numFmtId="0" fontId="65" fillId="81" borderId="34" xfId="54" applyFont="1" applyFill="1" applyBorder="1" applyAlignment="1">
      <alignment horizontal="left" vertical="center" wrapText="1"/>
      <protection/>
    </xf>
    <xf numFmtId="0" fontId="65" fillId="82" borderId="22" xfId="54" applyFont="1" applyFill="1" applyBorder="1" applyAlignment="1">
      <alignment horizontal="left" vertical="center" wrapText="1"/>
      <protection/>
    </xf>
    <xf numFmtId="0" fontId="64" fillId="83" borderId="20" xfId="54" applyFont="1" applyFill="1" applyBorder="1" applyAlignment="1">
      <alignment horizontal="center" vertical="center" wrapText="1"/>
      <protection/>
    </xf>
    <xf numFmtId="0" fontId="64" fillId="84" borderId="34" xfId="54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justify"/>
    </xf>
    <xf numFmtId="0" fontId="59" fillId="0" borderId="0" xfId="0" applyFont="1" applyAlignment="1">
      <alignment horizontal="justify" vertical="center"/>
    </xf>
    <xf numFmtId="0" fontId="64" fillId="85" borderId="22" xfId="54" applyFont="1" applyFill="1" applyBorder="1" applyAlignment="1">
      <alignment horizontal="left" vertical="center" wrapText="1"/>
      <protection/>
    </xf>
    <xf numFmtId="0" fontId="2" fillId="86" borderId="56" xfId="0" applyFont="1" applyFill="1" applyBorder="1" applyAlignment="1">
      <alignment horizontal="center" vertical="center" wrapText="1"/>
    </xf>
    <xf numFmtId="0" fontId="2" fillId="87" borderId="57" xfId="0" applyFont="1" applyFill="1" applyBorder="1" applyAlignment="1">
      <alignment horizontal="center" vertical="center" wrapText="1"/>
    </xf>
    <xf numFmtId="0" fontId="2" fillId="88" borderId="58" xfId="0" applyFont="1" applyFill="1" applyBorder="1" applyAlignment="1">
      <alignment horizontal="center" vertical="center" wrapText="1"/>
    </xf>
    <xf numFmtId="0" fontId="2" fillId="89" borderId="46" xfId="0" applyFont="1" applyFill="1" applyBorder="1" applyAlignment="1">
      <alignment horizontal="center" vertical="center" wrapText="1"/>
    </xf>
    <xf numFmtId="0" fontId="2" fillId="90" borderId="47" xfId="0" applyFont="1" applyFill="1" applyBorder="1" applyAlignment="1">
      <alignment horizontal="center" vertical="center" wrapText="1"/>
    </xf>
    <xf numFmtId="0" fontId="2" fillId="91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92" borderId="20" xfId="53" applyFont="1" applyFill="1" applyBorder="1" applyAlignment="1">
      <alignment horizontal="left" vertical="top" wrapText="1"/>
      <protection/>
    </xf>
    <xf numFmtId="0" fontId="2" fillId="93" borderId="22" xfId="53" applyFont="1" applyFill="1" applyBorder="1" applyAlignment="1">
      <alignment horizontal="left" vertical="top" wrapText="1"/>
      <protection/>
    </xf>
    <xf numFmtId="0" fontId="2" fillId="94" borderId="34" xfId="53" applyFont="1" applyFill="1" applyBorder="1" applyAlignment="1">
      <alignment horizontal="left" vertical="top" wrapText="1"/>
      <protection/>
    </xf>
    <xf numFmtId="0" fontId="2" fillId="95" borderId="20" xfId="53" applyFont="1" applyFill="1" applyBorder="1" applyAlignment="1">
      <alignment horizontal="center" vertical="top" wrapText="1"/>
      <protection/>
    </xf>
    <xf numFmtId="0" fontId="2" fillId="96" borderId="34" xfId="53" applyFont="1" applyFill="1" applyBorder="1" applyAlignment="1">
      <alignment horizontal="center" vertical="top" wrapText="1"/>
      <protection/>
    </xf>
    <xf numFmtId="0" fontId="2" fillId="97" borderId="45" xfId="0" applyFont="1" applyFill="1" applyBorder="1" applyAlignment="1">
      <alignment horizontal="center" vertical="center"/>
    </xf>
    <xf numFmtId="0" fontId="2" fillId="98" borderId="59" xfId="0" applyFont="1" applyFill="1" applyBorder="1" applyAlignment="1">
      <alignment horizontal="center" vertical="center"/>
    </xf>
    <xf numFmtId="0" fontId="2" fillId="99" borderId="60" xfId="0" applyFont="1" applyFill="1" applyBorder="1" applyAlignment="1">
      <alignment horizontal="center" vertical="center" wrapText="1"/>
    </xf>
    <xf numFmtId="0" fontId="2" fillId="100" borderId="61" xfId="0" applyFont="1" applyFill="1" applyBorder="1" applyAlignment="1">
      <alignment horizontal="center" vertical="center" wrapText="1"/>
    </xf>
    <xf numFmtId="0" fontId="2" fillId="101" borderId="62" xfId="0" applyFont="1" applyFill="1" applyBorder="1" applyAlignment="1">
      <alignment horizontal="center" vertical="center" wrapText="1"/>
    </xf>
    <xf numFmtId="0" fontId="2" fillId="102" borderId="63" xfId="0" applyFont="1" applyFill="1" applyBorder="1" applyAlignment="1">
      <alignment horizontal="center" vertical="center" wrapText="1"/>
    </xf>
    <xf numFmtId="10" fontId="59" fillId="0" borderId="47" xfId="61" applyNumberFormat="1" applyFont="1" applyFill="1" applyBorder="1" applyAlignment="1">
      <alignment horizontal="center" wrapText="1"/>
    </xf>
    <xf numFmtId="10" fontId="59" fillId="0" borderId="27" xfId="61" applyNumberFormat="1" applyFont="1" applyFill="1" applyBorder="1" applyAlignment="1">
      <alignment horizontal="center" wrapText="1"/>
    </xf>
    <xf numFmtId="0" fontId="64" fillId="103" borderId="16" xfId="54" applyFont="1" applyFill="1" applyBorder="1" applyAlignment="1">
      <alignment horizontal="left" vertical="center" wrapText="1"/>
      <protection/>
    </xf>
    <xf numFmtId="0" fontId="64" fillId="104" borderId="0" xfId="54" applyFont="1" applyFill="1" applyBorder="1" applyAlignment="1">
      <alignment horizontal="left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3409950</xdr:colOff>
      <xdr:row>0</xdr:row>
      <xdr:rowOff>0</xdr:rowOff>
    </xdr:from>
    <xdr:to>
      <xdr:col>2</xdr:col>
      <xdr:colOff>9525</xdr:colOff>
      <xdr:row>3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46</xdr:row>
      <xdr:rowOff>171450</xdr:rowOff>
    </xdr:from>
    <xdr:to>
      <xdr:col>1</xdr:col>
      <xdr:colOff>2905125</xdr:colOff>
      <xdr:row>49</xdr:row>
      <xdr:rowOff>85725</xdr:rowOff>
    </xdr:to>
    <xdr:grpSp>
      <xdr:nvGrpSpPr>
        <xdr:cNvPr id="3" name="Grupo 11"/>
        <xdr:cNvGrpSpPr>
          <a:grpSpLocks/>
        </xdr:cNvGrpSpPr>
      </xdr:nvGrpSpPr>
      <xdr:grpSpPr>
        <a:xfrm>
          <a:off x="885825" y="7448550"/>
          <a:ext cx="3000375" cy="485775"/>
          <a:chOff x="4429124" y="40833675"/>
          <a:chExt cx="3143250" cy="485775"/>
        </a:xfrm>
        <a:solidFill>
          <a:srgbClr val="FFFFFF"/>
        </a:solidFill>
      </xdr:grpSpPr>
      <xdr:sp>
        <xdr:nvSpPr>
          <xdr:cNvPr id="4" name="CuadroTexto 12"/>
          <xdr:cNvSpPr txBox="1">
            <a:spLocks noChangeArrowheads="1"/>
          </xdr:cNvSpPr>
        </xdr:nvSpPr>
        <xdr:spPr>
          <a:xfrm>
            <a:off x="4429124" y="40833675"/>
            <a:ext cx="3133034" cy="485775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C.P.C. y M.F. Ma. Lourdes Herrera Rodríguez          Tesorera Municipal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5" name="Conector recto 13"/>
          <xdr:cNvSpPr>
            <a:spLocks/>
          </xdr:cNvSpPr>
        </xdr:nvSpPr>
        <xdr:spPr>
          <a:xfrm>
            <a:off x="4458985" y="40852742"/>
            <a:ext cx="3113389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115</xdr:row>
      <xdr:rowOff>114300</xdr:rowOff>
    </xdr:from>
    <xdr:to>
      <xdr:col>5</xdr:col>
      <xdr:colOff>9525</xdr:colOff>
      <xdr:row>115</xdr:row>
      <xdr:rowOff>114300</xdr:rowOff>
    </xdr:to>
    <xdr:sp>
      <xdr:nvSpPr>
        <xdr:cNvPr id="1" name="Conector recto 5"/>
        <xdr:cNvSpPr>
          <a:spLocks/>
        </xdr:cNvSpPr>
      </xdr:nvSpPr>
      <xdr:spPr>
        <a:xfrm>
          <a:off x="3857625" y="17964150"/>
          <a:ext cx="2314575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59</xdr:row>
      <xdr:rowOff>0</xdr:rowOff>
    </xdr:from>
    <xdr:to>
      <xdr:col>3</xdr:col>
      <xdr:colOff>352425</xdr:colOff>
      <xdr:row>59</xdr:row>
      <xdr:rowOff>0</xdr:rowOff>
    </xdr:to>
    <xdr:sp>
      <xdr:nvSpPr>
        <xdr:cNvPr id="1" name="Conector recto 6"/>
        <xdr:cNvSpPr>
          <a:spLocks/>
        </xdr:cNvSpPr>
      </xdr:nvSpPr>
      <xdr:spPr>
        <a:xfrm>
          <a:off x="3324225" y="8258175"/>
          <a:ext cx="297180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66</xdr:row>
      <xdr:rowOff>114300</xdr:rowOff>
    </xdr:from>
    <xdr:to>
      <xdr:col>3</xdr:col>
      <xdr:colOff>1085850</xdr:colOff>
      <xdr:row>66</xdr:row>
      <xdr:rowOff>114300</xdr:rowOff>
    </xdr:to>
    <xdr:sp>
      <xdr:nvSpPr>
        <xdr:cNvPr id="1" name="Conector recto 5"/>
        <xdr:cNvSpPr>
          <a:spLocks/>
        </xdr:cNvSpPr>
      </xdr:nvSpPr>
      <xdr:spPr>
        <a:xfrm>
          <a:off x="2895600" y="12487275"/>
          <a:ext cx="2162175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Mirna\Documents\INFORMES%20OFS\TERCER%20TRIMESTRE%202017\IMPRESO\0319_NOTDYM_1703_MCYA_000%20IM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-01"/>
      <sheetName val="ESF-02 "/>
      <sheetName val="ESF-03"/>
      <sheetName val="ESF-05"/>
      <sheetName val="ESF-06 "/>
      <sheetName val="ESF-07"/>
      <sheetName val="ESF-08"/>
      <sheetName val="ESF-09"/>
      <sheetName val="ESF-10"/>
      <sheetName val="ESF-11"/>
      <sheetName val="ESF-12 "/>
      <sheetName val="esf-13"/>
      <sheetName val="ESF-14"/>
      <sheetName val="ESF-15"/>
      <sheetName val="EA-01"/>
      <sheetName val="EA-02"/>
      <sheetName val="EA-03"/>
      <sheetName val="VHP-01"/>
      <sheetName val="VHP-02"/>
      <sheetName val="EFE-01  "/>
      <sheetName val="EFE-02"/>
      <sheetName val="EFE-03"/>
      <sheetName val="Conciliacion_Ig"/>
      <sheetName val="Conciliacion_Eg"/>
      <sheetName val="NOTA DE MEMORIA"/>
      <sheetName val="Hoja1"/>
    </sheetNames>
    <sheetDataSet>
      <sheetData sheetId="2">
        <row r="21">
          <cell r="C21">
            <v>675107.1000000001</v>
          </cell>
        </row>
        <row r="27">
          <cell r="C27">
            <v>480417.47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</sheetPr>
  <dimension ref="A1:E50"/>
  <sheetViews>
    <sheetView tabSelected="1" zoomScaleSheetLayoutView="100" zoomScalePageLayoutView="0" workbookViewId="0" topLeftCell="A1">
      <pane ySplit="6" topLeftCell="A7" activePane="bottomLeft" state="frozen"/>
      <selection pane="topLeft" activeCell="A14" sqref="A14:B14"/>
      <selection pane="bottomLeft" activeCell="A5" sqref="A5:B5"/>
    </sheetView>
  </sheetViews>
  <sheetFormatPr defaultColWidth="12.8515625" defaultRowHeight="15"/>
  <cols>
    <col min="1" max="1" width="14.7109375" style="1" customWidth="1"/>
    <col min="2" max="2" width="63.7109375" style="1" bestFit="1" customWidth="1"/>
    <col min="3" max="16384" width="12.8515625" style="1" customWidth="1"/>
  </cols>
  <sheetData>
    <row r="1" spans="1:2" ht="15.75">
      <c r="A1" s="360" t="s">
        <v>233</v>
      </c>
      <c r="B1" s="360"/>
    </row>
    <row r="2" spans="1:2" ht="15">
      <c r="A2" s="361" t="s">
        <v>234</v>
      </c>
      <c r="B2" s="361"/>
    </row>
    <row r="3" spans="1:2" ht="15">
      <c r="A3" s="362" t="s">
        <v>55</v>
      </c>
      <c r="B3" s="362"/>
    </row>
    <row r="4" spans="1:2" ht="15.75" thickBot="1">
      <c r="A4" s="361" t="s">
        <v>1646</v>
      </c>
      <c r="B4" s="361"/>
    </row>
    <row r="5" spans="1:2" ht="34.5" customHeight="1">
      <c r="A5" s="358" t="s">
        <v>55</v>
      </c>
      <c r="B5" s="359"/>
    </row>
    <row r="6" spans="1:2" ht="15" customHeight="1">
      <c r="A6" s="137" t="s">
        <v>53</v>
      </c>
      <c r="B6" s="138" t="s">
        <v>54</v>
      </c>
    </row>
    <row r="7" spans="1:2" ht="11.25">
      <c r="A7" s="30"/>
      <c r="B7" s="34"/>
    </row>
    <row r="8" spans="1:2" ht="11.25">
      <c r="A8" s="31"/>
      <c r="B8" s="35" t="s">
        <v>58</v>
      </c>
    </row>
    <row r="9" spans="1:2" ht="11.25">
      <c r="A9" s="31"/>
      <c r="B9" s="35"/>
    </row>
    <row r="10" spans="1:2" ht="11.25">
      <c r="A10" s="31"/>
      <c r="B10" s="37" t="s">
        <v>0</v>
      </c>
    </row>
    <row r="11" spans="1:2" ht="11.25">
      <c r="A11" s="31" t="s">
        <v>1</v>
      </c>
      <c r="B11" s="36" t="s">
        <v>2</v>
      </c>
    </row>
    <row r="12" spans="1:2" ht="11.25">
      <c r="A12" s="31" t="s">
        <v>3</v>
      </c>
      <c r="B12" s="36" t="s">
        <v>4</v>
      </c>
    </row>
    <row r="13" spans="1:2" ht="11.25">
      <c r="A13" s="31" t="s">
        <v>5</v>
      </c>
      <c r="B13" s="36" t="s">
        <v>6</v>
      </c>
    </row>
    <row r="14" spans="1:2" ht="11.25">
      <c r="A14" s="31" t="s">
        <v>7</v>
      </c>
      <c r="B14" s="36" t="s">
        <v>8</v>
      </c>
    </row>
    <row r="15" spans="1:2" ht="11.25">
      <c r="A15" s="31" t="s">
        <v>9</v>
      </c>
      <c r="B15" s="36" t="s">
        <v>10</v>
      </c>
    </row>
    <row r="16" spans="1:2" ht="11.25">
      <c r="A16" s="31" t="s">
        <v>11</v>
      </c>
      <c r="B16" s="36" t="s">
        <v>12</v>
      </c>
    </row>
    <row r="17" spans="1:2" ht="11.25">
      <c r="A17" s="31" t="s">
        <v>13</v>
      </c>
      <c r="B17" s="36" t="s">
        <v>14</v>
      </c>
    </row>
    <row r="18" spans="1:2" ht="11.25">
      <c r="A18" s="31" t="s">
        <v>15</v>
      </c>
      <c r="B18" s="36" t="s">
        <v>16</v>
      </c>
    </row>
    <row r="19" spans="1:2" ht="11.25">
      <c r="A19" s="31" t="s">
        <v>17</v>
      </c>
      <c r="B19" s="36" t="s">
        <v>18</v>
      </c>
    </row>
    <row r="20" spans="1:2" ht="11.25">
      <c r="A20" s="31" t="s">
        <v>19</v>
      </c>
      <c r="B20" s="36" t="s">
        <v>20</v>
      </c>
    </row>
    <row r="21" spans="1:2" ht="11.25">
      <c r="A21" s="31" t="s">
        <v>21</v>
      </c>
      <c r="B21" s="36" t="s">
        <v>22</v>
      </c>
    </row>
    <row r="22" spans="1:2" ht="11.25">
      <c r="A22" s="31" t="s">
        <v>23</v>
      </c>
      <c r="B22" s="36" t="s">
        <v>24</v>
      </c>
    </row>
    <row r="23" spans="1:2" ht="11.25">
      <c r="A23" s="31" t="s">
        <v>25</v>
      </c>
      <c r="B23" s="36" t="s">
        <v>26</v>
      </c>
    </row>
    <row r="24" spans="1:2" ht="11.25">
      <c r="A24" s="31" t="s">
        <v>27</v>
      </c>
      <c r="B24" s="36" t="s">
        <v>28</v>
      </c>
    </row>
    <row r="25" spans="1:2" ht="11.25">
      <c r="A25" s="31" t="s">
        <v>66</v>
      </c>
      <c r="B25" s="36" t="s">
        <v>29</v>
      </c>
    </row>
    <row r="26" spans="1:2" ht="11.25">
      <c r="A26" s="31" t="s">
        <v>67</v>
      </c>
      <c r="B26" s="36" t="s">
        <v>30</v>
      </c>
    </row>
    <row r="27" spans="1:2" ht="11.25">
      <c r="A27" s="31" t="s">
        <v>68</v>
      </c>
      <c r="B27" s="36" t="s">
        <v>31</v>
      </c>
    </row>
    <row r="28" spans="1:2" ht="11.25">
      <c r="A28" s="31" t="s">
        <v>32</v>
      </c>
      <c r="B28" s="36" t="s">
        <v>33</v>
      </c>
    </row>
    <row r="29" spans="1:2" ht="11.25">
      <c r="A29" s="31" t="s">
        <v>34</v>
      </c>
      <c r="B29" s="36" t="s">
        <v>35</v>
      </c>
    </row>
    <row r="30" spans="1:2" ht="11.25">
      <c r="A30" s="31" t="s">
        <v>36</v>
      </c>
      <c r="B30" s="36" t="s">
        <v>37</v>
      </c>
    </row>
    <row r="31" spans="1:2" ht="11.25">
      <c r="A31" s="31" t="s">
        <v>38</v>
      </c>
      <c r="B31" s="36" t="s">
        <v>39</v>
      </c>
    </row>
    <row r="32" spans="1:2" ht="11.25">
      <c r="A32" s="31" t="s">
        <v>64</v>
      </c>
      <c r="B32" s="36" t="s">
        <v>65</v>
      </c>
    </row>
    <row r="33" spans="1:2" ht="11.25">
      <c r="A33" s="31"/>
      <c r="B33" s="36"/>
    </row>
    <row r="34" spans="1:2" ht="11.25">
      <c r="A34" s="31"/>
      <c r="B34" s="37"/>
    </row>
    <row r="35" spans="1:2" ht="11.25">
      <c r="A35" s="31" t="s">
        <v>62</v>
      </c>
      <c r="B35" s="36" t="s">
        <v>56</v>
      </c>
    </row>
    <row r="36" spans="1:2" ht="11.25">
      <c r="A36" s="31" t="s">
        <v>63</v>
      </c>
      <c r="B36" s="36" t="s">
        <v>57</v>
      </c>
    </row>
    <row r="37" spans="1:2" ht="11.25">
      <c r="A37" s="31"/>
      <c r="B37" s="36"/>
    </row>
    <row r="38" spans="1:2" ht="11.25">
      <c r="A38" s="31"/>
      <c r="B38" s="35" t="s">
        <v>59</v>
      </c>
    </row>
    <row r="39" spans="1:2" ht="11.25">
      <c r="A39" s="31" t="s">
        <v>61</v>
      </c>
      <c r="B39" s="36" t="s">
        <v>40</v>
      </c>
    </row>
    <row r="40" spans="1:2" ht="11.25">
      <c r="A40" s="31"/>
      <c r="B40" s="36" t="s">
        <v>41</v>
      </c>
    </row>
    <row r="41" spans="1:2" ht="12" thickBot="1">
      <c r="A41" s="32"/>
      <c r="B41" s="33"/>
    </row>
    <row r="43" spans="1:2" ht="11.25">
      <c r="A43" s="357" t="s">
        <v>69</v>
      </c>
      <c r="B43" s="357"/>
    </row>
    <row r="44" spans="1:2" ht="11.25">
      <c r="A44" s="357"/>
      <c r="B44" s="357"/>
    </row>
    <row r="45" spans="1:5" ht="15">
      <c r="A45" s="41"/>
      <c r="B45" s="42"/>
      <c r="C45" s="42"/>
      <c r="D45" s="140"/>
      <c r="E45" s="43"/>
    </row>
    <row r="46" spans="1:5" ht="15">
      <c r="A46" s="41"/>
      <c r="B46" s="42"/>
      <c r="C46" s="42"/>
      <c r="D46" s="140"/>
      <c r="E46" s="43"/>
    </row>
    <row r="47" spans="1:5" ht="15">
      <c r="A47" s="43"/>
      <c r="B47" s="42"/>
      <c r="C47" s="42"/>
      <c r="D47" s="140"/>
      <c r="E47" s="43"/>
    </row>
    <row r="48" spans="1:5" ht="15">
      <c r="A48" s="44"/>
      <c r="B48" s="45"/>
      <c r="C48" s="44"/>
      <c r="D48" s="44"/>
      <c r="E48" s="43"/>
    </row>
    <row r="49" spans="1:5" ht="15">
      <c r="A49" s="46"/>
      <c r="B49" s="44"/>
      <c r="C49" s="44"/>
      <c r="D49" s="44"/>
      <c r="E49" s="43"/>
    </row>
    <row r="50" spans="1:5" ht="15">
      <c r="A50" s="43"/>
      <c r="B50" s="42"/>
      <c r="C50" s="42"/>
      <c r="D50" s="140"/>
      <c r="E50" s="43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</sheetData>
  <sheetProtection formatCells="0" formatColumns="0" formatRows="0" autoFilter="0" pivotTables="0"/>
  <mergeCells count="6">
    <mergeCell ref="A43:B44"/>
    <mergeCell ref="A5:B5"/>
    <mergeCell ref="A1:B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r:id="rId2"/>
  <headerFooter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16" customWidth="1"/>
    <col min="2" max="7" width="11.421875" style="16" customWidth="1"/>
    <col min="8" max="8" width="17.7109375" style="16" customWidth="1"/>
    <col min="9" max="16384" width="11.421875" style="16" customWidth="1"/>
  </cols>
  <sheetData>
    <row r="1" spans="1:8" s="62" customFormat="1" ht="15">
      <c r="A1" s="361" t="s">
        <v>55</v>
      </c>
      <c r="B1" s="361"/>
      <c r="C1" s="361"/>
      <c r="D1" s="361"/>
      <c r="E1" s="361"/>
      <c r="F1" s="361"/>
      <c r="G1" s="361"/>
      <c r="H1" s="361"/>
    </row>
    <row r="2" spans="1:8" s="40" customFormat="1" ht="15">
      <c r="A2" s="361" t="s">
        <v>1661</v>
      </c>
      <c r="B2" s="361"/>
      <c r="C2" s="361"/>
      <c r="D2" s="361"/>
      <c r="E2" s="361"/>
      <c r="F2" s="361"/>
      <c r="G2" s="361"/>
      <c r="H2" s="361"/>
    </row>
    <row r="3" spans="1:8" ht="11.25">
      <c r="A3" s="2" t="s">
        <v>42</v>
      </c>
      <c r="B3" s="2"/>
      <c r="C3" s="2"/>
      <c r="D3" s="2"/>
      <c r="E3" s="2"/>
      <c r="F3" s="2"/>
      <c r="G3" s="2"/>
      <c r="H3" s="4"/>
    </row>
    <row r="4" spans="1:8" ht="11.25">
      <c r="A4" s="2" t="s">
        <v>60</v>
      </c>
      <c r="B4" s="2"/>
      <c r="C4" s="2"/>
      <c r="D4" s="2"/>
      <c r="E4" s="2"/>
      <c r="F4" s="2"/>
      <c r="G4" s="2"/>
      <c r="H4" s="40"/>
    </row>
    <row r="5" spans="1:8" ht="11.25">
      <c r="A5" s="2"/>
      <c r="B5" s="2"/>
      <c r="C5" s="2"/>
      <c r="D5" s="2"/>
      <c r="E5" s="2"/>
      <c r="F5" s="2"/>
      <c r="G5" s="2"/>
      <c r="H5" s="40"/>
    </row>
    <row r="6" spans="1:8" ht="11.25" customHeight="1">
      <c r="A6" s="40"/>
      <c r="B6" s="40"/>
      <c r="C6" s="40"/>
      <c r="D6" s="40"/>
      <c r="E6" s="40"/>
      <c r="F6" s="40"/>
      <c r="G6" s="2"/>
      <c r="H6" s="40"/>
    </row>
    <row r="7" spans="1:8" ht="11.25" customHeight="1">
      <c r="A7" s="370" t="s">
        <v>50</v>
      </c>
      <c r="B7" s="383"/>
      <c r="C7" s="40"/>
      <c r="D7" s="40"/>
      <c r="E7" s="15"/>
      <c r="F7" s="15"/>
      <c r="G7" s="15"/>
      <c r="H7" s="180" t="s">
        <v>49</v>
      </c>
    </row>
    <row r="8" spans="10:17" ht="11.25">
      <c r="J8" s="381"/>
      <c r="K8" s="381"/>
      <c r="L8" s="381"/>
      <c r="M8" s="381"/>
      <c r="N8" s="381"/>
      <c r="O8" s="381"/>
      <c r="P8" s="381"/>
      <c r="Q8" s="381"/>
    </row>
    <row r="9" ht="11.25">
      <c r="A9" s="2" t="s">
        <v>51</v>
      </c>
    </row>
    <row r="10" spans="1:8" ht="52.5" customHeight="1">
      <c r="A10" s="382" t="s">
        <v>52</v>
      </c>
      <c r="B10" s="382"/>
      <c r="C10" s="382"/>
      <c r="D10" s="382"/>
      <c r="E10" s="382"/>
      <c r="F10" s="382"/>
      <c r="G10" s="382"/>
      <c r="H10" s="382"/>
    </row>
  </sheetData>
  <sheetProtection/>
  <mergeCells count="5">
    <mergeCell ref="J8:Q8"/>
    <mergeCell ref="A10:H10"/>
    <mergeCell ref="A1:H1"/>
    <mergeCell ref="A2:H2"/>
    <mergeCell ref="A7:B7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4" width="17.7109375" style="40" customWidth="1"/>
    <col min="5" max="16384" width="11.421875" style="40" customWidth="1"/>
  </cols>
  <sheetData>
    <row r="1" spans="1:4" s="62" customFormat="1" ht="15">
      <c r="A1" s="361" t="s">
        <v>55</v>
      </c>
      <c r="B1" s="361"/>
      <c r="C1" s="361"/>
      <c r="D1" s="361"/>
    </row>
    <row r="2" spans="1:4" ht="15">
      <c r="A2" s="361" t="s">
        <v>1661</v>
      </c>
      <c r="B2" s="361"/>
      <c r="C2" s="361"/>
      <c r="D2" s="361"/>
    </row>
    <row r="3" spans="1:4" ht="11.25">
      <c r="A3" s="17" t="s">
        <v>42</v>
      </c>
      <c r="B3" s="17"/>
      <c r="C3" s="3"/>
      <c r="D3" s="4"/>
    </row>
    <row r="4" spans="1:3" ht="11.25">
      <c r="A4" s="17" t="s">
        <v>60</v>
      </c>
      <c r="B4" s="17"/>
      <c r="C4" s="3"/>
    </row>
    <row r="5" spans="1:4" ht="11.25">
      <c r="A5" s="10"/>
      <c r="B5" s="10"/>
      <c r="C5" s="18"/>
      <c r="D5" s="10"/>
    </row>
    <row r="6" spans="1:4" ht="11.25">
      <c r="A6" s="10"/>
      <c r="B6" s="10"/>
      <c r="C6" s="18"/>
      <c r="D6" s="10"/>
    </row>
    <row r="7" spans="1:4" s="62" customFormat="1" ht="11.25" customHeight="1">
      <c r="A7" s="370" t="s">
        <v>152</v>
      </c>
      <c r="B7" s="371"/>
      <c r="C7" s="99"/>
      <c r="D7" s="141" t="s">
        <v>149</v>
      </c>
    </row>
    <row r="8" spans="1:4" ht="11.25">
      <c r="A8" s="97"/>
      <c r="B8" s="97"/>
      <c r="C8" s="98"/>
      <c r="D8" s="97"/>
    </row>
    <row r="9" spans="1:4" ht="15" customHeight="1">
      <c r="A9" s="141" t="s">
        <v>44</v>
      </c>
      <c r="B9" s="141" t="s">
        <v>45</v>
      </c>
      <c r="C9" s="141" t="s">
        <v>72</v>
      </c>
      <c r="D9" s="141" t="s">
        <v>88</v>
      </c>
    </row>
    <row r="10" spans="1:4" ht="11.25">
      <c r="A10" s="79"/>
      <c r="B10" s="79"/>
      <c r="C10" s="51"/>
      <c r="D10" s="96"/>
    </row>
    <row r="11" spans="1:4" ht="11.25">
      <c r="A11" s="79"/>
      <c r="B11" s="79"/>
      <c r="C11" s="95"/>
      <c r="D11" s="96"/>
    </row>
    <row r="12" spans="1:4" ht="11.25">
      <c r="A12" s="79"/>
      <c r="B12" s="79"/>
      <c r="C12" s="95"/>
      <c r="D12" s="94"/>
    </row>
    <row r="13" spans="1:4" ht="11.25">
      <c r="A13" s="141"/>
      <c r="B13" s="141" t="s">
        <v>151</v>
      </c>
      <c r="C13" s="152">
        <f>SUM(C10:C12)</f>
        <v>0</v>
      </c>
      <c r="D13" s="141"/>
    </row>
    <row r="16" spans="1:4" ht="11.25" customHeight="1">
      <c r="A16" s="370" t="s">
        <v>150</v>
      </c>
      <c r="B16" s="371"/>
      <c r="C16" s="99"/>
      <c r="D16" s="141" t="s">
        <v>149</v>
      </c>
    </row>
    <row r="17" spans="1:4" ht="11.25">
      <c r="A17" s="97"/>
      <c r="B17" s="97"/>
      <c r="C17" s="98"/>
      <c r="D17" s="97"/>
    </row>
    <row r="18" spans="1:4" ht="15" customHeight="1">
      <c r="A18" s="141" t="s">
        <v>44</v>
      </c>
      <c r="B18" s="141" t="s">
        <v>45</v>
      </c>
      <c r="C18" s="141" t="s">
        <v>72</v>
      </c>
      <c r="D18" s="141" t="s">
        <v>88</v>
      </c>
    </row>
    <row r="19" spans="1:4" ht="11.25">
      <c r="A19" s="79"/>
      <c r="B19" s="79"/>
      <c r="C19" s="51"/>
      <c r="D19" s="96"/>
    </row>
    <row r="20" spans="1:4" ht="11.25">
      <c r="A20" s="79"/>
      <c r="B20" s="79"/>
      <c r="C20" s="95"/>
      <c r="D20" s="96"/>
    </row>
    <row r="21" spans="1:4" ht="11.25">
      <c r="A21" s="79"/>
      <c r="B21" s="79"/>
      <c r="C21" s="95"/>
      <c r="D21" s="94"/>
    </row>
    <row r="22" spans="1:4" ht="11.25">
      <c r="A22" s="141"/>
      <c r="B22" s="141" t="s">
        <v>148</v>
      </c>
      <c r="C22" s="152">
        <f>SUM(C19:C21)</f>
        <v>0</v>
      </c>
      <c r="D22" s="141"/>
    </row>
  </sheetData>
  <sheetProtection/>
  <mergeCells count="4">
    <mergeCell ref="A16:B16"/>
    <mergeCell ref="A1:D1"/>
    <mergeCell ref="A2:D2"/>
    <mergeCell ref="A7:B7"/>
  </mergeCells>
  <dataValidations count="4">
    <dataValidation allowBlank="1" showInputMessage="1" showErrorMessage="1" prompt="Saldo final de la Información Financiera Trimestral que se presenta (trimestral: 1er, 2do, 3ro. o 4to.)." sqref="C9 C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Corresponde al nombre o descripción de la cuenta de acuerdo al Plan de Cuentas emitido por el CONAC." sqref="B9 B18"/>
    <dataValidation allowBlank="1" showInputMessage="1" showErrorMessage="1" prompt="Características cualitativas significativas que les impacten financieramente." sqref="D9 D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SheetLayoutView="100" zoomScalePageLayoutView="0" workbookViewId="0" topLeftCell="A1">
      <selection activeCell="A3" sqref="A3"/>
    </sheetView>
  </sheetViews>
  <sheetFormatPr defaultColWidth="13.7109375" defaultRowHeight="15"/>
  <cols>
    <col min="1" max="1" width="10.8515625" style="40" customWidth="1"/>
    <col min="2" max="2" width="38.421875" style="40" customWidth="1"/>
    <col min="3" max="3" width="15.7109375" style="5" customWidth="1"/>
    <col min="4" max="4" width="14.7109375" style="5" customWidth="1"/>
    <col min="5" max="5" width="12.7109375" style="5" customWidth="1"/>
    <col min="6" max="6" width="14.8515625" style="5" customWidth="1"/>
    <col min="7" max="7" width="14.57421875" style="5" customWidth="1"/>
    <col min="8" max="8" width="16.421875" style="40" customWidth="1"/>
    <col min="9" max="16384" width="13.7109375" style="40" customWidth="1"/>
  </cols>
  <sheetData>
    <row r="1" spans="1:8" s="62" customFormat="1" ht="15">
      <c r="A1" s="361" t="s">
        <v>55</v>
      </c>
      <c r="B1" s="361"/>
      <c r="C1" s="361"/>
      <c r="D1" s="361"/>
      <c r="E1" s="361"/>
      <c r="F1" s="361"/>
      <c r="G1" s="361"/>
      <c r="H1" s="361"/>
    </row>
    <row r="2" spans="1:8" ht="15">
      <c r="A2" s="361" t="s">
        <v>1661</v>
      </c>
      <c r="B2" s="361"/>
      <c r="C2" s="361"/>
      <c r="D2" s="361"/>
      <c r="E2" s="361"/>
      <c r="F2" s="361"/>
      <c r="G2" s="361"/>
      <c r="H2" s="361"/>
    </row>
    <row r="3" spans="1:8" ht="11.25" customHeight="1">
      <c r="A3" s="2" t="s">
        <v>42</v>
      </c>
      <c r="B3" s="2"/>
      <c r="C3" s="58"/>
      <c r="D3" s="58"/>
      <c r="E3" s="58"/>
      <c r="F3" s="58"/>
      <c r="G3" s="58"/>
      <c r="H3" s="4"/>
    </row>
    <row r="4" spans="1:8" ht="11.25">
      <c r="A4" s="2" t="s">
        <v>60</v>
      </c>
      <c r="B4" s="2"/>
      <c r="C4" s="58"/>
      <c r="D4" s="58"/>
      <c r="E4" s="58"/>
      <c r="F4" s="58"/>
      <c r="G4" s="58"/>
      <c r="H4" s="5"/>
    </row>
    <row r="5" ht="11.25">
      <c r="H5" s="5"/>
    </row>
    <row r="6" spans="1:8" ht="11.25" customHeight="1">
      <c r="A6" s="370" t="s">
        <v>157</v>
      </c>
      <c r="B6" s="371"/>
      <c r="C6" s="19"/>
      <c r="D6" s="19"/>
      <c r="E6" s="19"/>
      <c r="F6" s="19"/>
      <c r="G6" s="19"/>
      <c r="H6" s="141" t="s">
        <v>154</v>
      </c>
    </row>
    <row r="7" ht="11.25">
      <c r="A7" s="80"/>
    </row>
    <row r="8" spans="1:8" ht="15" customHeight="1">
      <c r="A8" s="141" t="s">
        <v>44</v>
      </c>
      <c r="B8" s="141" t="s">
        <v>45</v>
      </c>
      <c r="C8" s="141" t="s">
        <v>72</v>
      </c>
      <c r="D8" s="141" t="s">
        <v>92</v>
      </c>
      <c r="E8" s="141" t="s">
        <v>91</v>
      </c>
      <c r="F8" s="311" t="s">
        <v>90</v>
      </c>
      <c r="G8" s="141" t="s">
        <v>89</v>
      </c>
      <c r="H8" s="141" t="s">
        <v>88</v>
      </c>
    </row>
    <row r="9" spans="1:8" ht="11.25">
      <c r="A9" s="194" t="s">
        <v>638</v>
      </c>
      <c r="B9" s="195" t="s">
        <v>639</v>
      </c>
      <c r="C9" s="196">
        <v>23955.25</v>
      </c>
      <c r="D9" s="196">
        <v>23955.25</v>
      </c>
      <c r="E9" s="153"/>
      <c r="F9" s="153"/>
      <c r="G9" s="153"/>
      <c r="H9" s="100"/>
    </row>
    <row r="10" spans="1:8" ht="11.25">
      <c r="A10" s="194" t="s">
        <v>1665</v>
      </c>
      <c r="B10" s="195" t="s">
        <v>1666</v>
      </c>
      <c r="C10" s="196">
        <v>1032708.49</v>
      </c>
      <c r="D10" s="196">
        <v>1032708.49</v>
      </c>
      <c r="E10" s="153"/>
      <c r="F10" s="153"/>
      <c r="G10" s="153"/>
      <c r="H10" s="100"/>
    </row>
    <row r="11" spans="1:8" ht="11.25">
      <c r="A11" s="194" t="s">
        <v>640</v>
      </c>
      <c r="B11" s="195" t="s">
        <v>641</v>
      </c>
      <c r="C11" s="196">
        <v>661881.81</v>
      </c>
      <c r="D11" s="196">
        <v>661881.81</v>
      </c>
      <c r="E11" s="153"/>
      <c r="F11" s="153"/>
      <c r="G11" s="153"/>
      <c r="H11" s="100"/>
    </row>
    <row r="12" spans="1:8" ht="11.25">
      <c r="A12" s="194" t="s">
        <v>642</v>
      </c>
      <c r="B12" s="195" t="s">
        <v>643</v>
      </c>
      <c r="C12" s="196">
        <v>23200.03</v>
      </c>
      <c r="D12" s="196">
        <v>23200.03</v>
      </c>
      <c r="E12" s="153"/>
      <c r="F12" s="153"/>
      <c r="G12" s="153"/>
      <c r="H12" s="100"/>
    </row>
    <row r="13" spans="1:8" ht="11.25">
      <c r="A13" s="194" t="s">
        <v>1667</v>
      </c>
      <c r="B13" s="195" t="s">
        <v>1668</v>
      </c>
      <c r="C13" s="196">
        <v>2746074.07</v>
      </c>
      <c r="D13" s="196">
        <v>2746074.07</v>
      </c>
      <c r="E13" s="153"/>
      <c r="F13" s="153"/>
      <c r="G13" s="153"/>
      <c r="H13" s="100"/>
    </row>
    <row r="14" spans="1:8" ht="11.25">
      <c r="A14" s="194" t="s">
        <v>1669</v>
      </c>
      <c r="B14" s="195" t="s">
        <v>1670</v>
      </c>
      <c r="C14" s="196">
        <v>1115335.41</v>
      </c>
      <c r="D14" s="196">
        <v>1115335.41</v>
      </c>
      <c r="E14" s="153"/>
      <c r="F14" s="153"/>
      <c r="G14" s="153"/>
      <c r="H14" s="100"/>
    </row>
    <row r="15" spans="1:8" ht="11.25">
      <c r="A15" s="194" t="s">
        <v>644</v>
      </c>
      <c r="B15" s="195" t="s">
        <v>645</v>
      </c>
      <c r="C15" s="196">
        <v>882864.4</v>
      </c>
      <c r="D15" s="196">
        <v>882864.4</v>
      </c>
      <c r="E15" s="153"/>
      <c r="F15" s="153"/>
      <c r="G15" s="153"/>
      <c r="H15" s="100"/>
    </row>
    <row r="16" spans="1:8" ht="11.25">
      <c r="A16" s="194" t="s">
        <v>646</v>
      </c>
      <c r="B16" s="195" t="s">
        <v>647</v>
      </c>
      <c r="C16" s="196">
        <v>0.01</v>
      </c>
      <c r="D16" s="196">
        <v>0.01</v>
      </c>
      <c r="E16" s="153"/>
      <c r="F16" s="153"/>
      <c r="G16" s="153"/>
      <c r="H16" s="100"/>
    </row>
    <row r="17" spans="1:8" ht="11.25">
      <c r="A17" s="194" t="s">
        <v>1671</v>
      </c>
      <c r="B17" s="195" t="s">
        <v>1672</v>
      </c>
      <c r="C17" s="196">
        <v>10937461.74</v>
      </c>
      <c r="D17" s="196">
        <v>10937461.74</v>
      </c>
      <c r="E17" s="153"/>
      <c r="F17" s="153"/>
      <c r="G17" s="153"/>
      <c r="H17" s="100"/>
    </row>
    <row r="18" spans="1:8" ht="11.25">
      <c r="A18" s="194" t="s">
        <v>1673</v>
      </c>
      <c r="B18" s="195" t="s">
        <v>1674</v>
      </c>
      <c r="C18" s="196">
        <v>7684375.06</v>
      </c>
      <c r="D18" s="196">
        <v>7684375.06</v>
      </c>
      <c r="E18" s="153"/>
      <c r="F18" s="153"/>
      <c r="G18" s="153"/>
      <c r="H18" s="100"/>
    </row>
    <row r="19" spans="1:8" ht="11.25">
      <c r="A19" s="194" t="s">
        <v>648</v>
      </c>
      <c r="B19" s="195" t="s">
        <v>649</v>
      </c>
      <c r="C19" s="196">
        <v>89244.65</v>
      </c>
      <c r="D19" s="196">
        <v>89244.65</v>
      </c>
      <c r="E19" s="153"/>
      <c r="F19" s="153"/>
      <c r="G19" s="153"/>
      <c r="H19" s="100"/>
    </row>
    <row r="20" spans="1:8" ht="11.25">
      <c r="A20" s="194" t="s">
        <v>650</v>
      </c>
      <c r="B20" s="195" t="s">
        <v>651</v>
      </c>
      <c r="C20" s="196">
        <v>68640.83</v>
      </c>
      <c r="D20" s="196">
        <v>68640.83</v>
      </c>
      <c r="E20" s="153"/>
      <c r="F20" s="153"/>
      <c r="G20" s="153"/>
      <c r="H20" s="100"/>
    </row>
    <row r="21" spans="1:8" ht="11.25">
      <c r="A21" s="194" t="s">
        <v>652</v>
      </c>
      <c r="B21" s="195" t="s">
        <v>653</v>
      </c>
      <c r="C21" s="196">
        <v>6307665.27</v>
      </c>
      <c r="D21" s="196">
        <v>6307665.27</v>
      </c>
      <c r="E21" s="153"/>
      <c r="F21" s="153"/>
      <c r="G21" s="153"/>
      <c r="H21" s="100"/>
    </row>
    <row r="22" spans="1:8" ht="11.25">
      <c r="A22" s="194" t="s">
        <v>654</v>
      </c>
      <c r="B22" s="195" t="s">
        <v>655</v>
      </c>
      <c r="C22" s="196">
        <v>122648.48</v>
      </c>
      <c r="D22" s="196">
        <v>122648.48</v>
      </c>
      <c r="E22" s="153"/>
      <c r="F22" s="153"/>
      <c r="G22" s="153"/>
      <c r="H22" s="100"/>
    </row>
    <row r="23" spans="1:8" ht="11.25">
      <c r="A23" s="194" t="s">
        <v>656</v>
      </c>
      <c r="B23" s="195" t="s">
        <v>657</v>
      </c>
      <c r="C23" s="196">
        <v>39235.51</v>
      </c>
      <c r="D23" s="196">
        <v>39235.51</v>
      </c>
      <c r="E23" s="153"/>
      <c r="F23" s="153"/>
      <c r="G23" s="153"/>
      <c r="H23" s="100"/>
    </row>
    <row r="24" spans="1:8" ht="11.25">
      <c r="A24" s="194" t="s">
        <v>658</v>
      </c>
      <c r="B24" s="195" t="s">
        <v>659</v>
      </c>
      <c r="C24" s="196">
        <v>9989.67</v>
      </c>
      <c r="D24" s="196">
        <v>9989.67</v>
      </c>
      <c r="E24" s="153"/>
      <c r="F24" s="153"/>
      <c r="G24" s="153"/>
      <c r="H24" s="100"/>
    </row>
    <row r="25" spans="1:8" ht="11.25">
      <c r="A25" s="194" t="s">
        <v>660</v>
      </c>
      <c r="B25" s="195" t="s">
        <v>661</v>
      </c>
      <c r="C25" s="196">
        <v>3923.46</v>
      </c>
      <c r="D25" s="196">
        <v>3923.46</v>
      </c>
      <c r="E25" s="153"/>
      <c r="F25" s="153"/>
      <c r="G25" s="153"/>
      <c r="H25" s="100"/>
    </row>
    <row r="26" spans="1:8" ht="11.25">
      <c r="A26" s="194" t="s">
        <v>662</v>
      </c>
      <c r="B26" s="195" t="s">
        <v>663</v>
      </c>
      <c r="C26" s="196">
        <v>7661928.16</v>
      </c>
      <c r="D26" s="196">
        <v>7661928.16</v>
      </c>
      <c r="E26" s="153"/>
      <c r="F26" s="153"/>
      <c r="G26" s="153"/>
      <c r="H26" s="100"/>
    </row>
    <row r="27" spans="1:8" ht="11.25">
      <c r="A27" s="194" t="s">
        <v>664</v>
      </c>
      <c r="B27" s="195" t="s">
        <v>665</v>
      </c>
      <c r="C27" s="196">
        <v>481991.61</v>
      </c>
      <c r="D27" s="196">
        <v>481991.61</v>
      </c>
      <c r="E27" s="153"/>
      <c r="F27" s="153"/>
      <c r="G27" s="153"/>
      <c r="H27" s="100"/>
    </row>
    <row r="28" spans="1:8" ht="11.25">
      <c r="A28" s="194" t="s">
        <v>666</v>
      </c>
      <c r="B28" s="195" t="s">
        <v>667</v>
      </c>
      <c r="C28" s="196">
        <v>6116670.71</v>
      </c>
      <c r="D28" s="196">
        <v>6116670.71</v>
      </c>
      <c r="E28" s="153"/>
      <c r="F28" s="153"/>
      <c r="G28" s="153"/>
      <c r="H28" s="100"/>
    </row>
    <row r="29" spans="1:8" ht="11.25">
      <c r="A29" s="194" t="s">
        <v>668</v>
      </c>
      <c r="B29" s="195" t="s">
        <v>669</v>
      </c>
      <c r="C29" s="196">
        <v>4640954.71</v>
      </c>
      <c r="D29" s="196">
        <v>4640954.71</v>
      </c>
      <c r="E29" s="153"/>
      <c r="F29" s="153"/>
      <c r="G29" s="153"/>
      <c r="H29" s="100"/>
    </row>
    <row r="30" spans="1:8" ht="11.25">
      <c r="A30" s="194" t="s">
        <v>670</v>
      </c>
      <c r="B30" s="195" t="s">
        <v>671</v>
      </c>
      <c r="C30" s="196">
        <v>-18247.4</v>
      </c>
      <c r="D30" s="196">
        <v>-18247.4</v>
      </c>
      <c r="E30" s="153"/>
      <c r="F30" s="153"/>
      <c r="G30" s="153"/>
      <c r="H30" s="100"/>
    </row>
    <row r="31" spans="1:8" ht="11.25">
      <c r="A31" s="194" t="s">
        <v>672</v>
      </c>
      <c r="B31" s="195" t="s">
        <v>673</v>
      </c>
      <c r="C31" s="196">
        <v>72566.56</v>
      </c>
      <c r="D31" s="196">
        <v>72566.56</v>
      </c>
      <c r="E31" s="153"/>
      <c r="F31" s="153"/>
      <c r="G31" s="153"/>
      <c r="H31" s="100"/>
    </row>
    <row r="32" spans="1:8" ht="11.25">
      <c r="A32" s="194" t="s">
        <v>674</v>
      </c>
      <c r="B32" s="195" t="s">
        <v>675</v>
      </c>
      <c r="C32" s="196">
        <v>28420.35</v>
      </c>
      <c r="D32" s="196">
        <v>28420.35</v>
      </c>
      <c r="E32" s="153"/>
      <c r="F32" s="153"/>
      <c r="G32" s="153"/>
      <c r="H32" s="100"/>
    </row>
    <row r="33" spans="1:8" ht="11.25">
      <c r="A33" s="194" t="s">
        <v>676</v>
      </c>
      <c r="B33" s="195" t="s">
        <v>677</v>
      </c>
      <c r="C33" s="196">
        <v>1158.38</v>
      </c>
      <c r="D33" s="196">
        <v>1158.38</v>
      </c>
      <c r="E33" s="153"/>
      <c r="F33" s="153"/>
      <c r="G33" s="153"/>
      <c r="H33" s="100"/>
    </row>
    <row r="34" spans="1:8" ht="11.25">
      <c r="A34" s="194" t="s">
        <v>678</v>
      </c>
      <c r="B34" s="195" t="s">
        <v>679</v>
      </c>
      <c r="C34" s="196">
        <v>0.12</v>
      </c>
      <c r="D34" s="196">
        <v>0.12</v>
      </c>
      <c r="E34" s="153"/>
      <c r="F34" s="153"/>
      <c r="G34" s="153"/>
      <c r="H34" s="100"/>
    </row>
    <row r="35" spans="1:8" ht="11.25">
      <c r="A35" s="194" t="s">
        <v>680</v>
      </c>
      <c r="B35" s="195" t="s">
        <v>681</v>
      </c>
      <c r="C35" s="196">
        <v>11525.24</v>
      </c>
      <c r="D35" s="196">
        <v>11525.24</v>
      </c>
      <c r="E35" s="153"/>
      <c r="F35" s="153"/>
      <c r="G35" s="153"/>
      <c r="H35" s="100"/>
    </row>
    <row r="36" spans="1:8" ht="11.25">
      <c r="A36" s="194" t="s">
        <v>682</v>
      </c>
      <c r="B36" s="195" t="s">
        <v>683</v>
      </c>
      <c r="C36" s="196">
        <v>727</v>
      </c>
      <c r="D36" s="196">
        <v>727</v>
      </c>
      <c r="E36" s="153"/>
      <c r="F36" s="153"/>
      <c r="G36" s="153"/>
      <c r="H36" s="100"/>
    </row>
    <row r="37" spans="1:8" ht="11.25">
      <c r="A37" s="194" t="s">
        <v>684</v>
      </c>
      <c r="B37" s="195" t="s">
        <v>685</v>
      </c>
      <c r="C37" s="196">
        <v>18870</v>
      </c>
      <c r="D37" s="196">
        <v>18870</v>
      </c>
      <c r="E37" s="153"/>
      <c r="F37" s="153"/>
      <c r="G37" s="153"/>
      <c r="H37" s="100"/>
    </row>
    <row r="38" spans="1:8" ht="11.25">
      <c r="A38" s="194" t="s">
        <v>686</v>
      </c>
      <c r="B38" s="195" t="s">
        <v>687</v>
      </c>
      <c r="C38" s="196">
        <v>5671.88</v>
      </c>
      <c r="D38" s="196">
        <v>5671.88</v>
      </c>
      <c r="E38" s="153"/>
      <c r="F38" s="153"/>
      <c r="G38" s="153"/>
      <c r="H38" s="100"/>
    </row>
    <row r="39" spans="1:8" ht="11.25">
      <c r="A39" s="194" t="s">
        <v>688</v>
      </c>
      <c r="B39" s="195" t="s">
        <v>689</v>
      </c>
      <c r="C39" s="196">
        <v>4655</v>
      </c>
      <c r="D39" s="196">
        <v>4655</v>
      </c>
      <c r="E39" s="153"/>
      <c r="F39" s="153"/>
      <c r="G39" s="153"/>
      <c r="H39" s="100"/>
    </row>
    <row r="40" spans="1:8" ht="11.25">
      <c r="A40" s="194" t="s">
        <v>690</v>
      </c>
      <c r="B40" s="195" t="s">
        <v>691</v>
      </c>
      <c r="C40" s="196">
        <v>92951.48</v>
      </c>
      <c r="D40" s="196">
        <v>92951.48</v>
      </c>
      <c r="E40" s="153"/>
      <c r="F40" s="153"/>
      <c r="G40" s="153"/>
      <c r="H40" s="100"/>
    </row>
    <row r="41" spans="1:8" ht="11.25">
      <c r="A41" s="194" t="s">
        <v>692</v>
      </c>
      <c r="B41" s="195" t="s">
        <v>693</v>
      </c>
      <c r="C41" s="196">
        <v>30765.23</v>
      </c>
      <c r="D41" s="196">
        <v>30765.23</v>
      </c>
      <c r="E41" s="153"/>
      <c r="F41" s="153"/>
      <c r="G41" s="153"/>
      <c r="H41" s="100"/>
    </row>
    <row r="42" spans="1:8" ht="11.25">
      <c r="A42" s="194" t="s">
        <v>694</v>
      </c>
      <c r="B42" s="195" t="s">
        <v>695</v>
      </c>
      <c r="C42" s="196">
        <v>15886.3</v>
      </c>
      <c r="D42" s="196">
        <v>15886.3</v>
      </c>
      <c r="E42" s="153"/>
      <c r="F42" s="153"/>
      <c r="G42" s="153"/>
      <c r="H42" s="100"/>
    </row>
    <row r="43" spans="1:8" ht="11.25">
      <c r="A43" s="194" t="s">
        <v>696</v>
      </c>
      <c r="B43" s="195" t="s">
        <v>697</v>
      </c>
      <c r="C43" s="196">
        <v>1583.01</v>
      </c>
      <c r="D43" s="196">
        <v>1583.01</v>
      </c>
      <c r="E43" s="153"/>
      <c r="F43" s="153"/>
      <c r="G43" s="153"/>
      <c r="H43" s="100"/>
    </row>
    <row r="44" spans="1:8" ht="11.25">
      <c r="A44" s="194" t="s">
        <v>698</v>
      </c>
      <c r="B44" s="195" t="s">
        <v>699</v>
      </c>
      <c r="C44" s="196">
        <v>2822.54</v>
      </c>
      <c r="D44" s="196">
        <v>2822.54</v>
      </c>
      <c r="E44" s="153"/>
      <c r="F44" s="153"/>
      <c r="G44" s="153"/>
      <c r="H44" s="100"/>
    </row>
    <row r="45" spans="1:8" ht="11.25">
      <c r="A45" s="194" t="s">
        <v>700</v>
      </c>
      <c r="B45" s="195" t="s">
        <v>701</v>
      </c>
      <c r="C45" s="196">
        <v>2268.57</v>
      </c>
      <c r="D45" s="196">
        <v>2268.57</v>
      </c>
      <c r="E45" s="153"/>
      <c r="F45" s="153"/>
      <c r="G45" s="153"/>
      <c r="H45" s="100"/>
    </row>
    <row r="46" spans="1:8" ht="11.25">
      <c r="A46" s="194" t="s">
        <v>702</v>
      </c>
      <c r="B46" s="195" t="s">
        <v>703</v>
      </c>
      <c r="C46" s="196">
        <v>1138.17</v>
      </c>
      <c r="D46" s="196">
        <v>1138.17</v>
      </c>
      <c r="E46" s="153"/>
      <c r="F46" s="153"/>
      <c r="G46" s="153"/>
      <c r="H46" s="100"/>
    </row>
    <row r="47" spans="1:8" ht="11.25">
      <c r="A47" s="194" t="s">
        <v>704</v>
      </c>
      <c r="B47" s="195" t="s">
        <v>705</v>
      </c>
      <c r="C47" s="196">
        <v>1200</v>
      </c>
      <c r="D47" s="196">
        <v>1200</v>
      </c>
      <c r="E47" s="153"/>
      <c r="F47" s="153"/>
      <c r="G47" s="153"/>
      <c r="H47" s="100"/>
    </row>
    <row r="48" spans="1:8" ht="11.25">
      <c r="A48" s="194" t="s">
        <v>706</v>
      </c>
      <c r="B48" s="195" t="s">
        <v>707</v>
      </c>
      <c r="C48" s="196">
        <v>4.4</v>
      </c>
      <c r="D48" s="196">
        <v>4.4</v>
      </c>
      <c r="E48" s="153"/>
      <c r="F48" s="153"/>
      <c r="G48" s="153"/>
      <c r="H48" s="100"/>
    </row>
    <row r="49" spans="1:8" ht="11.25">
      <c r="A49" s="194" t="s">
        <v>708</v>
      </c>
      <c r="B49" s="195" t="s">
        <v>709</v>
      </c>
      <c r="C49" s="196">
        <v>11675</v>
      </c>
      <c r="D49" s="196">
        <v>11675</v>
      </c>
      <c r="E49" s="153"/>
      <c r="F49" s="153"/>
      <c r="G49" s="153"/>
      <c r="H49" s="100"/>
    </row>
    <row r="50" spans="1:8" ht="11.25">
      <c r="A50" s="194" t="s">
        <v>710</v>
      </c>
      <c r="B50" s="195" t="s">
        <v>711</v>
      </c>
      <c r="C50" s="196">
        <v>103.26</v>
      </c>
      <c r="D50" s="196">
        <v>103.26</v>
      </c>
      <c r="E50" s="153"/>
      <c r="F50" s="153"/>
      <c r="G50" s="153"/>
      <c r="H50" s="100"/>
    </row>
    <row r="51" spans="1:8" ht="11.25">
      <c r="A51" s="194" t="s">
        <v>712</v>
      </c>
      <c r="B51" s="195" t="s">
        <v>713</v>
      </c>
      <c r="C51" s="196">
        <v>75775.99</v>
      </c>
      <c r="D51" s="196">
        <v>75775.99</v>
      </c>
      <c r="E51" s="153"/>
      <c r="F51" s="153"/>
      <c r="G51" s="153"/>
      <c r="H51" s="100"/>
    </row>
    <row r="52" spans="1:8" ht="11.25">
      <c r="A52" s="194" t="s">
        <v>714</v>
      </c>
      <c r="B52" s="195" t="s">
        <v>715</v>
      </c>
      <c r="C52" s="196">
        <v>1678.47</v>
      </c>
      <c r="D52" s="196">
        <v>1678.47</v>
      </c>
      <c r="E52" s="153"/>
      <c r="F52" s="153"/>
      <c r="G52" s="153"/>
      <c r="H52" s="100"/>
    </row>
    <row r="53" spans="1:8" ht="11.25">
      <c r="A53" s="194" t="s">
        <v>716</v>
      </c>
      <c r="B53" s="195" t="s">
        <v>717</v>
      </c>
      <c r="C53" s="196">
        <v>42927.07</v>
      </c>
      <c r="D53" s="196">
        <v>42927.07</v>
      </c>
      <c r="E53" s="153"/>
      <c r="F53" s="153"/>
      <c r="G53" s="153"/>
      <c r="H53" s="100"/>
    </row>
    <row r="54" spans="1:8" ht="11.25">
      <c r="A54" s="194" t="s">
        <v>718</v>
      </c>
      <c r="B54" s="195" t="s">
        <v>719</v>
      </c>
      <c r="C54" s="196">
        <v>136607.17</v>
      </c>
      <c r="D54" s="196">
        <v>136607.17</v>
      </c>
      <c r="E54" s="153"/>
      <c r="F54" s="153"/>
      <c r="G54" s="153"/>
      <c r="H54" s="100"/>
    </row>
    <row r="55" spans="1:8" ht="11.25">
      <c r="A55" s="194" t="s">
        <v>720</v>
      </c>
      <c r="B55" s="195" t="s">
        <v>721</v>
      </c>
      <c r="C55" s="196">
        <v>3118.05</v>
      </c>
      <c r="D55" s="196">
        <v>3118.05</v>
      </c>
      <c r="E55" s="153"/>
      <c r="F55" s="153"/>
      <c r="G55" s="153"/>
      <c r="H55" s="100"/>
    </row>
    <row r="56" spans="1:8" ht="11.25">
      <c r="A56" s="194" t="s">
        <v>722</v>
      </c>
      <c r="B56" s="195" t="s">
        <v>723</v>
      </c>
      <c r="C56" s="196">
        <v>132682.84</v>
      </c>
      <c r="D56" s="196">
        <v>132682.84</v>
      </c>
      <c r="E56" s="153"/>
      <c r="F56" s="153"/>
      <c r="G56" s="153"/>
      <c r="H56" s="100"/>
    </row>
    <row r="57" spans="1:8" ht="11.25">
      <c r="A57" s="194" t="s">
        <v>724</v>
      </c>
      <c r="B57" s="195" t="s">
        <v>725</v>
      </c>
      <c r="C57" s="196">
        <v>200</v>
      </c>
      <c r="D57" s="196">
        <v>200</v>
      </c>
      <c r="E57" s="153"/>
      <c r="F57" s="153"/>
      <c r="G57" s="153"/>
      <c r="H57" s="100"/>
    </row>
    <row r="58" spans="1:8" ht="11.25">
      <c r="A58" s="194" t="s">
        <v>726</v>
      </c>
      <c r="B58" s="195" t="s">
        <v>727</v>
      </c>
      <c r="C58" s="196">
        <v>136.43</v>
      </c>
      <c r="D58" s="196">
        <v>136.43</v>
      </c>
      <c r="E58" s="153"/>
      <c r="F58" s="153"/>
      <c r="G58" s="153"/>
      <c r="H58" s="100"/>
    </row>
    <row r="59" spans="1:8" ht="11.25">
      <c r="A59" s="194" t="s">
        <v>728</v>
      </c>
      <c r="B59" s="195" t="s">
        <v>729</v>
      </c>
      <c r="C59" s="196">
        <v>9822.19</v>
      </c>
      <c r="D59" s="196">
        <v>9822.19</v>
      </c>
      <c r="E59" s="153"/>
      <c r="F59" s="153"/>
      <c r="G59" s="153"/>
      <c r="H59" s="100"/>
    </row>
    <row r="60" spans="1:8" ht="11.25">
      <c r="A60" s="194" t="s">
        <v>730</v>
      </c>
      <c r="B60" s="195" t="s">
        <v>731</v>
      </c>
      <c r="C60" s="196">
        <v>7000.13</v>
      </c>
      <c r="D60" s="196">
        <v>7000.13</v>
      </c>
      <c r="E60" s="153"/>
      <c r="F60" s="153"/>
      <c r="G60" s="153"/>
      <c r="H60" s="100"/>
    </row>
    <row r="61" spans="1:8" ht="11.25">
      <c r="A61" s="194" t="s">
        <v>732</v>
      </c>
      <c r="B61" s="195" t="s">
        <v>733</v>
      </c>
      <c r="C61" s="196">
        <v>28694.18</v>
      </c>
      <c r="D61" s="196">
        <v>28694.18</v>
      </c>
      <c r="E61" s="153"/>
      <c r="F61" s="153"/>
      <c r="G61" s="153"/>
      <c r="H61" s="100"/>
    </row>
    <row r="62" spans="1:8" ht="11.25">
      <c r="A62" s="194" t="s">
        <v>734</v>
      </c>
      <c r="B62" s="195" t="s">
        <v>735</v>
      </c>
      <c r="C62" s="196">
        <v>283264.51</v>
      </c>
      <c r="D62" s="196">
        <v>283264.51</v>
      </c>
      <c r="E62" s="153"/>
      <c r="F62" s="153"/>
      <c r="G62" s="153"/>
      <c r="H62" s="100"/>
    </row>
    <row r="63" spans="1:8" ht="11.25">
      <c r="A63" s="194" t="s">
        <v>736</v>
      </c>
      <c r="B63" s="195" t="s">
        <v>737</v>
      </c>
      <c r="C63" s="196">
        <v>24564.63</v>
      </c>
      <c r="D63" s="196">
        <v>24564.63</v>
      </c>
      <c r="E63" s="153"/>
      <c r="F63" s="153"/>
      <c r="G63" s="153"/>
      <c r="H63" s="100"/>
    </row>
    <row r="64" spans="1:8" ht="11.25">
      <c r="A64" s="194" t="s">
        <v>738</v>
      </c>
      <c r="B64" s="195" t="s">
        <v>739</v>
      </c>
      <c r="C64" s="196">
        <v>124209.27</v>
      </c>
      <c r="D64" s="196">
        <v>124209.27</v>
      </c>
      <c r="E64" s="153"/>
      <c r="F64" s="153"/>
      <c r="G64" s="153"/>
      <c r="H64" s="100"/>
    </row>
    <row r="65" spans="1:8" ht="11.25">
      <c r="A65" s="194" t="s">
        <v>740</v>
      </c>
      <c r="B65" s="195" t="s">
        <v>741</v>
      </c>
      <c r="C65" s="196">
        <v>26810.23</v>
      </c>
      <c r="D65" s="196">
        <v>26810.23</v>
      </c>
      <c r="E65" s="153"/>
      <c r="F65" s="153"/>
      <c r="G65" s="153"/>
      <c r="H65" s="100"/>
    </row>
    <row r="66" spans="1:8" ht="11.25">
      <c r="A66" s="194" t="s">
        <v>742</v>
      </c>
      <c r="B66" s="195" t="s">
        <v>743</v>
      </c>
      <c r="C66" s="196">
        <v>25383.22</v>
      </c>
      <c r="D66" s="196">
        <v>25383.22</v>
      </c>
      <c r="E66" s="153"/>
      <c r="F66" s="153"/>
      <c r="G66" s="153"/>
      <c r="H66" s="100"/>
    </row>
    <row r="67" spans="1:8" ht="11.25">
      <c r="A67" s="194" t="s">
        <v>744</v>
      </c>
      <c r="B67" s="195" t="s">
        <v>745</v>
      </c>
      <c r="C67" s="196">
        <v>24823.25</v>
      </c>
      <c r="D67" s="196">
        <v>24823.25</v>
      </c>
      <c r="E67" s="153"/>
      <c r="F67" s="153"/>
      <c r="G67" s="153"/>
      <c r="H67" s="100"/>
    </row>
    <row r="68" spans="1:8" ht="11.25">
      <c r="A68" s="194" t="s">
        <v>746</v>
      </c>
      <c r="B68" s="195" t="s">
        <v>747</v>
      </c>
      <c r="C68" s="196">
        <v>3200</v>
      </c>
      <c r="D68" s="196">
        <v>3200</v>
      </c>
      <c r="E68" s="153"/>
      <c r="F68" s="153"/>
      <c r="G68" s="153"/>
      <c r="H68" s="100"/>
    </row>
    <row r="69" spans="1:8" ht="11.25">
      <c r="A69" s="194" t="s">
        <v>748</v>
      </c>
      <c r="B69" s="195" t="s">
        <v>749</v>
      </c>
      <c r="C69" s="196">
        <v>20648.4</v>
      </c>
      <c r="D69" s="196">
        <v>20648.4</v>
      </c>
      <c r="E69" s="153"/>
      <c r="F69" s="153"/>
      <c r="G69" s="153"/>
      <c r="H69" s="100"/>
    </row>
    <row r="70" spans="1:8" ht="11.25">
      <c r="A70" s="194" t="s">
        <v>750</v>
      </c>
      <c r="B70" s="195" t="s">
        <v>751</v>
      </c>
      <c r="C70" s="196">
        <v>0.01</v>
      </c>
      <c r="D70" s="196">
        <v>0.01</v>
      </c>
      <c r="E70" s="153"/>
      <c r="F70" s="153"/>
      <c r="G70" s="153"/>
      <c r="H70" s="100"/>
    </row>
    <row r="71" spans="1:8" ht="11.25">
      <c r="A71" s="194" t="s">
        <v>752</v>
      </c>
      <c r="B71" s="195" t="s">
        <v>753</v>
      </c>
      <c r="C71" s="196">
        <v>2466374.89</v>
      </c>
      <c r="D71" s="196">
        <v>2466374.89</v>
      </c>
      <c r="E71" s="153"/>
      <c r="F71" s="153"/>
      <c r="G71" s="153"/>
      <c r="H71" s="100"/>
    </row>
    <row r="72" spans="1:8" ht="11.25">
      <c r="A72" s="194" t="s">
        <v>754</v>
      </c>
      <c r="B72" s="195" t="s">
        <v>755</v>
      </c>
      <c r="C72" s="196">
        <v>9627.81</v>
      </c>
      <c r="D72" s="196">
        <v>9627.81</v>
      </c>
      <c r="E72" s="153"/>
      <c r="F72" s="153"/>
      <c r="G72" s="153"/>
      <c r="H72" s="100"/>
    </row>
    <row r="73" spans="1:8" ht="11.25">
      <c r="A73" s="194" t="s">
        <v>756</v>
      </c>
      <c r="B73" s="195" t="s">
        <v>757</v>
      </c>
      <c r="C73" s="196">
        <v>797302.74</v>
      </c>
      <c r="D73" s="196">
        <v>797302.74</v>
      </c>
      <c r="E73" s="153"/>
      <c r="F73" s="153"/>
      <c r="G73" s="153"/>
      <c r="H73" s="100"/>
    </row>
    <row r="74" spans="1:8" ht="11.25">
      <c r="A74" s="194" t="s">
        <v>758</v>
      </c>
      <c r="B74" s="195" t="s">
        <v>759</v>
      </c>
      <c r="C74" s="196">
        <v>529828.81</v>
      </c>
      <c r="D74" s="196">
        <v>529828.81</v>
      </c>
      <c r="E74" s="153"/>
      <c r="F74" s="153"/>
      <c r="G74" s="153"/>
      <c r="H74" s="100"/>
    </row>
    <row r="75" spans="1:8" ht="11.25">
      <c r="A75" s="194" t="s">
        <v>760</v>
      </c>
      <c r="B75" s="195" t="s">
        <v>761</v>
      </c>
      <c r="C75" s="196">
        <v>373.51</v>
      </c>
      <c r="D75" s="196">
        <v>373.51</v>
      </c>
      <c r="E75" s="153"/>
      <c r="F75" s="338"/>
      <c r="G75" s="153"/>
      <c r="H75" s="100"/>
    </row>
    <row r="76" spans="1:8" ht="11.25">
      <c r="A76" s="194" t="s">
        <v>762</v>
      </c>
      <c r="B76" s="195" t="s">
        <v>763</v>
      </c>
      <c r="C76" s="196">
        <v>1568.34</v>
      </c>
      <c r="D76" s="196">
        <v>1568.34</v>
      </c>
      <c r="E76" s="153"/>
      <c r="F76" s="338"/>
      <c r="G76" s="153"/>
      <c r="H76" s="100"/>
    </row>
    <row r="77" spans="1:8" ht="11.25">
      <c r="A77" s="194" t="s">
        <v>764</v>
      </c>
      <c r="B77" s="195" t="s">
        <v>765</v>
      </c>
      <c r="C77" s="196">
        <v>4015620.13</v>
      </c>
      <c r="D77" s="196">
        <v>4015620.13</v>
      </c>
      <c r="E77" s="153"/>
      <c r="F77" s="338"/>
      <c r="G77" s="153"/>
      <c r="H77" s="100"/>
    </row>
    <row r="78" spans="1:8" ht="9.75" customHeight="1">
      <c r="A78" s="194" t="s">
        <v>766</v>
      </c>
      <c r="B78" s="195" t="s">
        <v>767</v>
      </c>
      <c r="C78" s="196">
        <v>1019299.02</v>
      </c>
      <c r="D78" s="196">
        <v>1019299.02</v>
      </c>
      <c r="E78" s="153"/>
      <c r="F78" s="338"/>
      <c r="G78" s="153"/>
      <c r="H78" s="100"/>
    </row>
    <row r="79" spans="1:8" ht="11.25">
      <c r="A79" s="194" t="s">
        <v>768</v>
      </c>
      <c r="B79" s="195" t="s">
        <v>769</v>
      </c>
      <c r="C79" s="196">
        <v>12582.85</v>
      </c>
      <c r="D79" s="196">
        <v>12582.85</v>
      </c>
      <c r="E79" s="153"/>
      <c r="F79" s="338"/>
      <c r="G79" s="153"/>
      <c r="H79" s="100"/>
    </row>
    <row r="80" spans="1:8" ht="9.75" customHeight="1">
      <c r="A80" s="194" t="s">
        <v>770</v>
      </c>
      <c r="B80" s="195" t="s">
        <v>771</v>
      </c>
      <c r="C80" s="196">
        <v>4110.98</v>
      </c>
      <c r="D80" s="196">
        <v>4110.98</v>
      </c>
      <c r="E80" s="153"/>
      <c r="F80" s="338"/>
      <c r="G80" s="153"/>
      <c r="H80" s="100"/>
    </row>
    <row r="81" spans="1:8" ht="11.25">
      <c r="A81" s="194"/>
      <c r="B81" s="195"/>
      <c r="C81" s="196"/>
      <c r="D81" s="196"/>
      <c r="E81" s="153"/>
      <c r="F81" s="338"/>
      <c r="G81" s="153"/>
      <c r="H81" s="100"/>
    </row>
    <row r="82" spans="1:8" ht="11.25">
      <c r="A82" s="141"/>
      <c r="B82" s="175" t="s">
        <v>156</v>
      </c>
      <c r="C82" s="152">
        <v>60764729.54000001</v>
      </c>
      <c r="D82" s="152">
        <v>60764729.54000001</v>
      </c>
      <c r="E82" s="152">
        <f>SUM(E9:E74)</f>
        <v>0</v>
      </c>
      <c r="F82" s="164">
        <f>SUM(F9:F74)</f>
        <v>0</v>
      </c>
      <c r="G82" s="152">
        <f>SUM(G9:G74)</f>
        <v>0</v>
      </c>
      <c r="H82" s="141"/>
    </row>
    <row r="83" ht="15" customHeight="1"/>
    <row r="84" spans="1:8" ht="11.25">
      <c r="A84" s="370" t="s">
        <v>155</v>
      </c>
      <c r="B84" s="371"/>
      <c r="C84" s="19"/>
      <c r="D84" s="19"/>
      <c r="E84" s="19"/>
      <c r="F84" s="19"/>
      <c r="G84" s="19"/>
      <c r="H84" s="141" t="s">
        <v>154</v>
      </c>
    </row>
    <row r="85" ht="11.25">
      <c r="A85" s="80"/>
    </row>
    <row r="86" spans="1:8" ht="12" customHeight="1">
      <c r="A86" s="141" t="s">
        <v>44</v>
      </c>
      <c r="B86" s="141" t="s">
        <v>45</v>
      </c>
      <c r="C86" s="141" t="s">
        <v>72</v>
      </c>
      <c r="D86" s="141" t="s">
        <v>92</v>
      </c>
      <c r="E86" s="141" t="s">
        <v>91</v>
      </c>
      <c r="F86" s="311" t="s">
        <v>90</v>
      </c>
      <c r="G86" s="141" t="s">
        <v>89</v>
      </c>
      <c r="H86" s="141" t="s">
        <v>88</v>
      </c>
    </row>
    <row r="87" spans="1:8" ht="12" customHeight="1">
      <c r="A87" s="194"/>
      <c r="B87" s="195"/>
      <c r="C87" s="196"/>
      <c r="D87" s="196"/>
      <c r="E87" s="153"/>
      <c r="F87" s="153"/>
      <c r="G87" s="153"/>
      <c r="H87" s="153"/>
    </row>
    <row r="88" spans="1:8" ht="11.25">
      <c r="A88" s="141"/>
      <c r="B88" s="175" t="s">
        <v>153</v>
      </c>
      <c r="C88" s="152">
        <f>SUM(C87:C87)</f>
        <v>0</v>
      </c>
      <c r="D88" s="152">
        <f>SUM(D87:D87)</f>
        <v>0</v>
      </c>
      <c r="E88" s="152">
        <f>SUM(E87:E87)</f>
        <v>0</v>
      </c>
      <c r="F88" s="164">
        <f>SUM(F87:F87)</f>
        <v>0</v>
      </c>
      <c r="G88" s="152">
        <f>SUM(G87:G87)</f>
        <v>0</v>
      </c>
      <c r="H88" s="152"/>
    </row>
    <row r="89" spans="5:8" ht="12">
      <c r="E89" s="310"/>
      <c r="F89" s="310"/>
      <c r="G89" s="310"/>
      <c r="H89" s="310"/>
    </row>
  </sheetData>
  <sheetProtection/>
  <mergeCells count="4">
    <mergeCell ref="A1:H1"/>
    <mergeCell ref="A2:H2"/>
    <mergeCell ref="A6:B6"/>
    <mergeCell ref="A84:B84"/>
  </mergeCells>
  <dataValidations count="8">
    <dataValidation allowBlank="1" showInputMessage="1" showErrorMessage="1" prompt="Saldo final de la Información Financiera Trimestral que se presenta (trimestral: 1er, 2do, 3ro. o 4to.)." sqref="C8 C86"/>
    <dataValidation allowBlank="1" showInputMessage="1" showErrorMessage="1" prompt="Corresponde al número de la cuenta de acuerdo al Plan de Cuentas emitido por el CONAC (DOF 23/12/2015)." sqref="A8 A86"/>
    <dataValidation allowBlank="1" showInputMessage="1" showErrorMessage="1" prompt="Informar sobre la factibilidad de pago." sqref="H8 H86"/>
    <dataValidation allowBlank="1" showInputMessage="1" showErrorMessage="1" prompt="Importe de la cuentas por cobrar con vencimiento mayor a 365 días." sqref="G8 G86"/>
    <dataValidation allowBlank="1" showInputMessage="1" showErrorMessage="1" prompt="Importe de la cuentas por cobrar con fecha de vencimiento de 181 a 365 días." sqref="F8 F86"/>
    <dataValidation allowBlank="1" showInputMessage="1" showErrorMessage="1" prompt="Importe de la cuentas por cobrar con fecha de vencimiento de 91 a 180 días." sqref="E8 E86"/>
    <dataValidation allowBlank="1" showInputMessage="1" showErrorMessage="1" prompt="Importe de la cuentas por cobrar con fecha de vencimiento de 1 a 90 días." sqref="D8 D86"/>
    <dataValidation allowBlank="1" showInputMessage="1" showErrorMessage="1" prompt="Corresponde al nombre o descripción de la cuenta de acuerdo al Plan de Cuentas emitido por el CONAC." sqref="B8 B86"/>
  </dataValidations>
  <printOptions horizontalCentered="1"/>
  <pageMargins left="0.3937007874015748" right="0" top="0" bottom="0" header="0.31496062992125984" footer="0.31496062992125984"/>
  <pageSetup fitToHeight="0" fitToWidth="1" horizontalDpi="300" verticalDpi="300" orientation="portrait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3" sqref="A3"/>
    </sheetView>
  </sheetViews>
  <sheetFormatPr defaultColWidth="13.7109375" defaultRowHeight="15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3.7109375" style="40" customWidth="1"/>
  </cols>
  <sheetData>
    <row r="1" spans="1:5" s="62" customFormat="1" ht="15">
      <c r="A1" s="361" t="s">
        <v>55</v>
      </c>
      <c r="B1" s="361"/>
      <c r="C1" s="361"/>
      <c r="D1" s="361"/>
      <c r="E1" s="361"/>
    </row>
    <row r="2" spans="1:5" ht="15">
      <c r="A2" s="361" t="s">
        <v>1661</v>
      </c>
      <c r="B2" s="361"/>
      <c r="C2" s="361"/>
      <c r="D2" s="361"/>
      <c r="E2" s="361"/>
    </row>
    <row r="3" spans="1:4" ht="11.25">
      <c r="A3" s="2" t="s">
        <v>42</v>
      </c>
      <c r="B3" s="2"/>
      <c r="D3" s="5"/>
    </row>
    <row r="4" spans="1:5" ht="11.25">
      <c r="A4" s="2" t="s">
        <v>60</v>
      </c>
      <c r="B4" s="2"/>
      <c r="D4" s="5"/>
      <c r="E4" s="4" t="s">
        <v>43</v>
      </c>
    </row>
    <row r="5" ht="11.25">
      <c r="E5" s="146"/>
    </row>
    <row r="6" spans="1:5" ht="11.25" customHeight="1">
      <c r="A6" s="377" t="s">
        <v>163</v>
      </c>
      <c r="B6" s="378"/>
      <c r="E6" s="166" t="s">
        <v>160</v>
      </c>
    </row>
    <row r="7" ht="11.25">
      <c r="D7" s="19"/>
    </row>
    <row r="8" spans="1:5" ht="15" customHeight="1">
      <c r="A8" s="141" t="s">
        <v>44</v>
      </c>
      <c r="B8" s="141" t="s">
        <v>45</v>
      </c>
      <c r="C8" s="141" t="s">
        <v>72</v>
      </c>
      <c r="D8" s="141" t="s">
        <v>159</v>
      </c>
      <c r="E8" s="141" t="s">
        <v>88</v>
      </c>
    </row>
    <row r="9" spans="1:5" ht="11.25">
      <c r="A9" s="304" t="s">
        <v>614</v>
      </c>
      <c r="B9" s="48" t="s">
        <v>615</v>
      </c>
      <c r="C9" s="167">
        <v>2374645.49</v>
      </c>
      <c r="D9" s="100" t="s">
        <v>616</v>
      </c>
      <c r="E9" s="91"/>
    </row>
    <row r="10" spans="1:5" s="170" customFormat="1" ht="12">
      <c r="A10" s="168"/>
      <c r="B10" s="305" t="s">
        <v>162</v>
      </c>
      <c r="C10" s="169">
        <f>SUM(C9:C9)</f>
        <v>2374645.49</v>
      </c>
      <c r="D10" s="168"/>
      <c r="E10" s="168"/>
    </row>
    <row r="12" ht="9.75" customHeight="1"/>
    <row r="13" spans="1:5" ht="11.25">
      <c r="A13" s="377" t="s">
        <v>161</v>
      </c>
      <c r="B13" s="378"/>
      <c r="E13" s="166" t="s">
        <v>160</v>
      </c>
    </row>
    <row r="14" ht="11.25">
      <c r="A14" s="80"/>
    </row>
    <row r="15" spans="1:5" ht="12" customHeight="1">
      <c r="A15" s="141" t="s">
        <v>44</v>
      </c>
      <c r="B15" s="141" t="s">
        <v>45</v>
      </c>
      <c r="C15" s="141" t="s">
        <v>72</v>
      </c>
      <c r="D15" s="141" t="s">
        <v>159</v>
      </c>
      <c r="E15" s="141" t="s">
        <v>88</v>
      </c>
    </row>
    <row r="16" spans="1:5" ht="11.25">
      <c r="A16" s="308" t="s">
        <v>324</v>
      </c>
      <c r="B16" s="103" t="s">
        <v>323</v>
      </c>
      <c r="C16" s="167">
        <v>47225.6</v>
      </c>
      <c r="D16" s="100" t="s">
        <v>616</v>
      </c>
      <c r="E16" s="91"/>
    </row>
    <row r="17" spans="1:5" ht="11.25">
      <c r="A17" s="308" t="s">
        <v>617</v>
      </c>
      <c r="B17" s="103" t="s">
        <v>618</v>
      </c>
      <c r="C17" s="167">
        <v>7000000</v>
      </c>
      <c r="D17" s="100" t="s">
        <v>619</v>
      </c>
      <c r="E17" s="91"/>
    </row>
    <row r="18" spans="1:5" ht="11.25">
      <c r="A18" s="308" t="s">
        <v>620</v>
      </c>
      <c r="B18" s="103" t="s">
        <v>621</v>
      </c>
      <c r="C18" s="167">
        <v>6000000</v>
      </c>
      <c r="D18" s="100" t="s">
        <v>619</v>
      </c>
      <c r="E18" s="91"/>
    </row>
    <row r="19" spans="1:5" ht="22.5">
      <c r="A19" s="308" t="s">
        <v>622</v>
      </c>
      <c r="B19" s="103" t="s">
        <v>623</v>
      </c>
      <c r="C19" s="167">
        <v>3322960.8</v>
      </c>
      <c r="D19" s="100" t="s">
        <v>624</v>
      </c>
      <c r="E19" s="91"/>
    </row>
    <row r="20" spans="1:5" ht="11.25">
      <c r="A20" s="308" t="s">
        <v>625</v>
      </c>
      <c r="B20" s="103" t="s">
        <v>626</v>
      </c>
      <c r="C20" s="167">
        <v>3264595.13</v>
      </c>
      <c r="D20" s="100" t="s">
        <v>627</v>
      </c>
      <c r="E20" s="91"/>
    </row>
    <row r="21" spans="1:5" ht="12">
      <c r="A21" s="168"/>
      <c r="B21" s="305" t="s">
        <v>158</v>
      </c>
      <c r="C21" s="169">
        <f>SUM(C16:C20)</f>
        <v>19634781.529999997</v>
      </c>
      <c r="D21" s="168"/>
      <c r="E21" s="168"/>
    </row>
  </sheetData>
  <sheetProtection/>
  <mergeCells count="4">
    <mergeCell ref="A1:E1"/>
    <mergeCell ref="A2:E2"/>
    <mergeCell ref="A6:B6"/>
    <mergeCell ref="A13:B13"/>
  </mergeCells>
  <dataValidations count="5">
    <dataValidation allowBlank="1" showInputMessage="1" showErrorMessage="1" prompt="Saldo final de la Información Financiera Trimestral que se presenta (trimestral: 1er, 2do, 3ro. o 4to.)." sqref="C8 C15"/>
    <dataValidation allowBlank="1" showInputMessage="1" showErrorMessage="1" prompt="Corresponde al número de la cuenta de acuerdo al Plan de Cuentas emitido por el CONAC (DOF 23/12/2015)." sqref="A8 A15"/>
    <dataValidation allowBlank="1" showInputMessage="1" showErrorMessage="1" prompt="Corresponde al nombre o descripción de la cuenta de acuerdo al Plan de Cuentas emitido por el CONAC." sqref="B8 B15"/>
    <dataValidation allowBlank="1" showInputMessage="1" showErrorMessage="1" prompt="Especificar origen de dicho recurso: Federal, Estatal, Municipal, Particulares." sqref="D8 D15"/>
    <dataValidation allowBlank="1" showInputMessage="1" showErrorMessage="1" prompt="Características cualitativas significativas que les impacten financieramente." sqref="E8 E1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1.421875" style="40" customWidth="1"/>
  </cols>
  <sheetData>
    <row r="1" spans="1:5" s="62" customFormat="1" ht="15">
      <c r="A1" s="361" t="s">
        <v>55</v>
      </c>
      <c r="B1" s="361"/>
      <c r="C1" s="361"/>
      <c r="D1" s="361"/>
      <c r="E1" s="361"/>
    </row>
    <row r="2" spans="1:5" ht="15">
      <c r="A2" s="361" t="s">
        <v>1661</v>
      </c>
      <c r="B2" s="361"/>
      <c r="C2" s="361"/>
      <c r="D2" s="361"/>
      <c r="E2" s="361"/>
    </row>
    <row r="3" spans="1:5" s="10" customFormat="1" ht="11.25">
      <c r="A3" s="17" t="s">
        <v>42</v>
      </c>
      <c r="B3" s="17"/>
      <c r="C3" s="105"/>
      <c r="D3" s="20"/>
      <c r="E3" s="4"/>
    </row>
    <row r="4" spans="1:3" s="10" customFormat="1" ht="11.25">
      <c r="A4" s="17" t="s">
        <v>60</v>
      </c>
      <c r="B4" s="17"/>
      <c r="C4" s="11"/>
    </row>
    <row r="5" s="10" customFormat="1" ht="11.25">
      <c r="C5" s="11"/>
    </row>
    <row r="6" s="10" customFormat="1" ht="11.25">
      <c r="C6" s="11"/>
    </row>
    <row r="7" spans="1:5" s="10" customFormat="1" ht="11.25" hidden="1">
      <c r="A7" s="377" t="s">
        <v>171</v>
      </c>
      <c r="B7" s="378"/>
      <c r="C7" s="5"/>
      <c r="D7" s="40"/>
      <c r="E7" s="141" t="s">
        <v>165</v>
      </c>
    </row>
    <row r="8" spans="1:5" s="10" customFormat="1" ht="11.25" hidden="1">
      <c r="A8" s="80"/>
      <c r="B8" s="40"/>
      <c r="C8" s="5"/>
      <c r="D8" s="40"/>
      <c r="E8" s="40"/>
    </row>
    <row r="9" spans="1:5" s="10" customFormat="1" ht="15" customHeight="1" hidden="1">
      <c r="A9" s="141" t="s">
        <v>44</v>
      </c>
      <c r="B9" s="141" t="s">
        <v>45</v>
      </c>
      <c r="C9" s="141" t="s">
        <v>72</v>
      </c>
      <c r="D9" s="141" t="s">
        <v>159</v>
      </c>
      <c r="E9" s="141" t="s">
        <v>88</v>
      </c>
    </row>
    <row r="10" spans="1:5" s="10" customFormat="1" ht="11.25" hidden="1">
      <c r="A10" s="104"/>
      <c r="B10" s="103"/>
      <c r="C10" s="102"/>
      <c r="D10" s="100"/>
      <c r="E10" s="91"/>
    </row>
    <row r="11" spans="1:5" s="10" customFormat="1" ht="11.25" hidden="1">
      <c r="A11" s="48"/>
      <c r="B11" s="101"/>
      <c r="C11" s="100"/>
      <c r="D11" s="100"/>
      <c r="E11" s="91"/>
    </row>
    <row r="12" spans="1:5" s="10" customFormat="1" ht="11.25" hidden="1">
      <c r="A12" s="141"/>
      <c r="B12" s="141" t="s">
        <v>170</v>
      </c>
      <c r="C12" s="141">
        <f>SUM(C10:C11)</f>
        <v>0</v>
      </c>
      <c r="D12" s="141"/>
      <c r="E12" s="141"/>
    </row>
    <row r="13" s="10" customFormat="1" ht="11.25" hidden="1">
      <c r="C13" s="11"/>
    </row>
    <row r="14" s="10" customFormat="1" ht="11.25">
      <c r="C14" s="11"/>
    </row>
    <row r="15" spans="1:5" s="10" customFormat="1" ht="11.25" customHeight="1">
      <c r="A15" s="370" t="s">
        <v>169</v>
      </c>
      <c r="B15" s="371"/>
      <c r="C15" s="11"/>
      <c r="D15" s="21"/>
      <c r="E15" s="141" t="s">
        <v>168</v>
      </c>
    </row>
    <row r="16" spans="1:4" s="20" customFormat="1" ht="11.25">
      <c r="A16" s="75"/>
      <c r="B16" s="75"/>
      <c r="C16" s="19"/>
      <c r="D16" s="21"/>
    </row>
    <row r="17" spans="1:5" ht="15" customHeight="1">
      <c r="A17" s="141" t="s">
        <v>44</v>
      </c>
      <c r="B17" s="141" t="s">
        <v>45</v>
      </c>
      <c r="C17" s="141" t="s">
        <v>72</v>
      </c>
      <c r="D17" s="141" t="s">
        <v>159</v>
      </c>
      <c r="E17" s="141" t="s">
        <v>88</v>
      </c>
    </row>
    <row r="18" spans="1:5" ht="11.25">
      <c r="A18" s="53" t="s">
        <v>326</v>
      </c>
      <c r="B18" s="72" t="s">
        <v>325</v>
      </c>
      <c r="C18" s="153">
        <v>21.88</v>
      </c>
      <c r="D18" s="47"/>
      <c r="E18" s="91"/>
    </row>
    <row r="19" spans="1:5" ht="11.25">
      <c r="A19" s="141"/>
      <c r="B19" s="175" t="s">
        <v>167</v>
      </c>
      <c r="C19" s="152">
        <f>SUM(C18:C18)</f>
        <v>21.88</v>
      </c>
      <c r="D19" s="141"/>
      <c r="E19" s="141"/>
    </row>
    <row r="22" spans="1:5" ht="11.25" hidden="1">
      <c r="A22" s="377" t="s">
        <v>166</v>
      </c>
      <c r="B22" s="378"/>
      <c r="E22" s="141" t="s">
        <v>165</v>
      </c>
    </row>
    <row r="23" ht="11.25" hidden="1">
      <c r="A23" s="80"/>
    </row>
    <row r="24" spans="1:5" ht="15" customHeight="1" hidden="1">
      <c r="A24" s="141" t="s">
        <v>44</v>
      </c>
      <c r="B24" s="141" t="s">
        <v>45</v>
      </c>
      <c r="C24" s="141" t="s">
        <v>72</v>
      </c>
      <c r="D24" s="141" t="s">
        <v>159</v>
      </c>
      <c r="E24" s="141" t="s">
        <v>88</v>
      </c>
    </row>
    <row r="25" spans="1:5" ht="11.25" hidden="1">
      <c r="A25" s="104"/>
      <c r="B25" s="103"/>
      <c r="C25" s="102"/>
      <c r="D25" s="100"/>
      <c r="E25" s="91"/>
    </row>
    <row r="26" spans="1:5" ht="11.25" hidden="1">
      <c r="A26" s="48"/>
      <c r="B26" s="101"/>
      <c r="C26" s="100"/>
      <c r="D26" s="100"/>
      <c r="E26" s="91"/>
    </row>
    <row r="27" spans="1:5" ht="11.25" hidden="1">
      <c r="A27" s="141"/>
      <c r="B27" s="141" t="s">
        <v>164</v>
      </c>
      <c r="C27" s="152">
        <f>SUM(C25:C26)</f>
        <v>0</v>
      </c>
      <c r="D27" s="141"/>
      <c r="E27" s="141"/>
    </row>
    <row r="30" spans="1:5" ht="12">
      <c r="A30" s="380"/>
      <c r="B30" s="380"/>
      <c r="C30" s="380"/>
      <c r="D30" s="380"/>
      <c r="E30" s="380"/>
    </row>
    <row r="31" spans="1:5" ht="12">
      <c r="A31" s="380"/>
      <c r="B31" s="380"/>
      <c r="C31" s="380"/>
      <c r="D31" s="380"/>
      <c r="E31" s="380"/>
    </row>
    <row r="36" ht="15">
      <c r="D36" s="197"/>
    </row>
  </sheetData>
  <sheetProtection/>
  <mergeCells count="7">
    <mergeCell ref="A30:E30"/>
    <mergeCell ref="A31:E31"/>
    <mergeCell ref="A15:B15"/>
    <mergeCell ref="A22:B22"/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 C24 C17"/>
    <dataValidation allowBlank="1" showInputMessage="1" showErrorMessage="1" prompt="Corresponde al número de la cuenta de acuerdo al Plan de Cuentas emitido por el CONAC (DOF 23/12/2015)." sqref="A9 A24 A17"/>
    <dataValidation allowBlank="1" showInputMessage="1" showErrorMessage="1" prompt="Características cualitativas significativas que les impacten financieramente." sqref="E24 E9 E17"/>
    <dataValidation allowBlank="1" showInputMessage="1" showErrorMessage="1" prompt="Especificar origen de dicho recurso: Federal, Estatal, Municipal, Particulares." sqref="D24 D9 D17"/>
    <dataValidation allowBlank="1" showInputMessage="1" showErrorMessage="1" prompt="Corresponde al nombre o descripción de la cuenta de acuerdo al Plan de Cuentas emitido por el CONAC." sqref="B24 B9 B17"/>
  </dataValidations>
  <printOptions/>
  <pageMargins left="0.7" right="0.7" top="0.75" bottom="0.75" header="0.3" footer="0.3"/>
  <pageSetup fitToHeight="1" fitToWidth="1" horizontalDpi="600" verticalDpi="600" orientation="portrait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8.7109375" style="281" customWidth="1"/>
    <col min="2" max="2" width="23.140625" style="1" customWidth="1"/>
    <col min="3" max="3" width="11.421875" style="1" customWidth="1"/>
    <col min="4" max="4" width="12.28125" style="1" customWidth="1"/>
    <col min="5" max="5" width="10.8515625" style="1" bestFit="1" customWidth="1"/>
    <col min="6" max="6" width="12.7109375" style="241" customWidth="1"/>
    <col min="7" max="8" width="13.28125" style="241" bestFit="1" customWidth="1"/>
    <col min="9" max="9" width="13.421875" style="241" customWidth="1"/>
    <col min="10" max="10" width="12.8515625" style="241" customWidth="1"/>
    <col min="11" max="12" width="12.7109375" style="241" customWidth="1"/>
    <col min="13" max="13" width="14.7109375" style="241" customWidth="1"/>
    <col min="14" max="14" width="11.28125" style="241" customWidth="1"/>
    <col min="15" max="15" width="12.7109375" style="241" customWidth="1"/>
    <col min="16" max="16" width="14.140625" style="1" customWidth="1"/>
    <col min="17" max="18" width="10.7109375" style="1" customWidth="1"/>
    <col min="19" max="19" width="10.7109375" style="240" customWidth="1"/>
    <col min="20" max="20" width="11.28125" style="1" customWidth="1"/>
    <col min="21" max="21" width="8.8515625" style="1" bestFit="1" customWidth="1"/>
    <col min="22" max="22" width="10.421875" style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10" customWidth="1"/>
    <col min="29" max="16384" width="11.421875" style="20" customWidth="1"/>
  </cols>
  <sheetData>
    <row r="1" spans="1:15" ht="12.75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27" ht="18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4" t="s">
        <v>43</v>
      </c>
    </row>
    <row r="3" spans="1:27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4"/>
    </row>
    <row r="4" spans="1:26" ht="11.25">
      <c r="A4" s="2" t="s">
        <v>555</v>
      </c>
      <c r="B4" s="40"/>
      <c r="C4" s="40"/>
      <c r="D4" s="40"/>
      <c r="E4" s="40"/>
      <c r="F4" s="5"/>
      <c r="G4" s="5"/>
      <c r="H4" s="5"/>
      <c r="I4" s="5"/>
      <c r="J4" s="5"/>
      <c r="K4" s="5"/>
      <c r="L4" s="5"/>
      <c r="M4" s="5"/>
      <c r="N4" s="5"/>
      <c r="O4" s="5"/>
      <c r="P4" s="40"/>
      <c r="Q4" s="40"/>
      <c r="R4" s="40"/>
      <c r="S4" s="243"/>
      <c r="T4" s="40"/>
      <c r="U4" s="40"/>
      <c r="V4" s="40"/>
      <c r="W4" s="40"/>
      <c r="X4" s="40"/>
      <c r="Y4" s="40"/>
      <c r="Z4" s="40"/>
    </row>
    <row r="5" spans="1:27" ht="11.25">
      <c r="A5" s="40"/>
      <c r="B5" s="40"/>
      <c r="C5" s="40"/>
      <c r="D5" s="40"/>
      <c r="E5" s="40"/>
      <c r="F5" s="5"/>
      <c r="G5" s="5"/>
      <c r="H5" s="5"/>
      <c r="I5" s="5"/>
      <c r="J5" s="5"/>
      <c r="K5" s="5"/>
      <c r="L5" s="5"/>
      <c r="M5" s="5"/>
      <c r="N5" s="5"/>
      <c r="O5" s="5"/>
      <c r="P5" s="40"/>
      <c r="Q5" s="40"/>
      <c r="R5" s="40"/>
      <c r="S5" s="243"/>
      <c r="T5" s="40"/>
      <c r="U5" s="40"/>
      <c r="V5" s="40"/>
      <c r="W5" s="40"/>
      <c r="X5" s="40"/>
      <c r="Y5" s="40"/>
      <c r="Z5" s="40"/>
      <c r="AA5" s="40"/>
    </row>
    <row r="6" spans="1:27" ht="11.25" customHeight="1">
      <c r="A6" s="391" t="s">
        <v>556</v>
      </c>
      <c r="B6" s="392"/>
      <c r="C6" s="392"/>
      <c r="D6" s="392"/>
      <c r="E6" s="393"/>
      <c r="F6" s="11"/>
      <c r="G6" s="11"/>
      <c r="H6" s="11"/>
      <c r="I6" s="11"/>
      <c r="N6" s="394" t="s">
        <v>557</v>
      </c>
      <c r="O6" s="395"/>
      <c r="U6" s="40"/>
      <c r="V6" s="40"/>
      <c r="W6" s="40"/>
      <c r="X6" s="40"/>
      <c r="Y6" s="40"/>
      <c r="Z6" s="40"/>
      <c r="AA6" s="40"/>
    </row>
    <row r="7" spans="1:28" ht="12" thickBot="1">
      <c r="A7" s="244"/>
      <c r="B7" s="245"/>
      <c r="C7" s="246"/>
      <c r="D7" s="6"/>
      <c r="E7" s="247"/>
      <c r="F7" s="248"/>
      <c r="G7" s="248"/>
      <c r="H7" s="248"/>
      <c r="I7" s="248"/>
      <c r="J7" s="7"/>
      <c r="K7" s="7"/>
      <c r="L7" s="7"/>
      <c r="M7" s="7"/>
      <c r="N7" s="7"/>
      <c r="O7" s="7"/>
      <c r="P7" s="6"/>
      <c r="Q7" s="6"/>
      <c r="R7" s="6"/>
      <c r="S7" s="249"/>
      <c r="T7" s="6"/>
      <c r="U7" s="6"/>
      <c r="V7" s="6"/>
      <c r="W7" s="6"/>
      <c r="X7" s="6"/>
      <c r="Y7" s="6"/>
      <c r="Z7" s="6"/>
      <c r="AA7" s="6"/>
      <c r="AB7" s="20"/>
    </row>
    <row r="8" spans="1:15" ht="15.75" customHeight="1" thickBot="1">
      <c r="A8" s="250"/>
      <c r="B8" s="396" t="s">
        <v>558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</row>
    <row r="9" spans="1:15" ht="33.75" customHeight="1">
      <c r="A9" s="398" t="s">
        <v>559</v>
      </c>
      <c r="B9" s="400" t="s">
        <v>560</v>
      </c>
      <c r="C9" s="384" t="s">
        <v>561</v>
      </c>
      <c r="D9" s="384" t="s">
        <v>562</v>
      </c>
      <c r="E9" s="384" t="s">
        <v>563</v>
      </c>
      <c r="F9" s="386" t="s">
        <v>564</v>
      </c>
      <c r="G9" s="387"/>
      <c r="H9" s="251" t="s">
        <v>565</v>
      </c>
      <c r="I9" s="384" t="s">
        <v>566</v>
      </c>
      <c r="J9" s="384" t="s">
        <v>567</v>
      </c>
      <c r="K9" s="386" t="s">
        <v>568</v>
      </c>
      <c r="L9" s="387"/>
      <c r="M9" s="384" t="s">
        <v>569</v>
      </c>
      <c r="N9" s="384" t="s">
        <v>570</v>
      </c>
      <c r="O9" s="384" t="s">
        <v>571</v>
      </c>
    </row>
    <row r="10" spans="1:28" s="253" customFormat="1" ht="33.75" customHeight="1" thickBot="1">
      <c r="A10" s="399"/>
      <c r="B10" s="401"/>
      <c r="C10" s="385"/>
      <c r="D10" s="385"/>
      <c r="E10" s="385"/>
      <c r="F10" s="252" t="s">
        <v>572</v>
      </c>
      <c r="G10" s="252" t="s">
        <v>573</v>
      </c>
      <c r="H10" s="252" t="s">
        <v>573</v>
      </c>
      <c r="I10" s="385"/>
      <c r="J10" s="385"/>
      <c r="K10" s="252" t="s">
        <v>572</v>
      </c>
      <c r="L10" s="252" t="s">
        <v>573</v>
      </c>
      <c r="M10" s="385"/>
      <c r="N10" s="385"/>
      <c r="O10" s="385"/>
      <c r="AB10" s="254"/>
    </row>
    <row r="11" spans="1:15" ht="80.25" customHeight="1">
      <c r="A11" s="255" t="s">
        <v>574</v>
      </c>
      <c r="B11" s="256" t="s">
        <v>575</v>
      </c>
      <c r="C11" s="257" t="s">
        <v>576</v>
      </c>
      <c r="D11" s="258" t="s">
        <v>577</v>
      </c>
      <c r="E11" s="257" t="s">
        <v>578</v>
      </c>
      <c r="F11" s="258"/>
      <c r="G11" s="259">
        <v>350000000</v>
      </c>
      <c r="H11" s="259">
        <v>341708521.94</v>
      </c>
      <c r="I11" s="260">
        <v>325589991.95</v>
      </c>
      <c r="J11" s="261">
        <v>0.081175</v>
      </c>
      <c r="K11" s="262"/>
      <c r="L11" s="262">
        <v>16118529.99</v>
      </c>
      <c r="M11" s="262">
        <v>18001629.55</v>
      </c>
      <c r="N11" s="262">
        <v>8707464.23</v>
      </c>
      <c r="O11" s="262">
        <v>7372414.61</v>
      </c>
    </row>
    <row r="12" spans="1:28" s="269" customFormat="1" ht="11.25">
      <c r="A12" s="263" t="s">
        <v>579</v>
      </c>
      <c r="B12" s="264"/>
      <c r="C12" s="265"/>
      <c r="D12" s="265"/>
      <c r="E12" s="265"/>
      <c r="F12" s="266"/>
      <c r="G12" s="266"/>
      <c r="H12" s="267"/>
      <c r="I12" s="267"/>
      <c r="J12" s="268"/>
      <c r="K12" s="266"/>
      <c r="L12" s="266"/>
      <c r="M12" s="266"/>
      <c r="N12" s="266"/>
      <c r="O12" s="266"/>
      <c r="AB12" s="270"/>
    </row>
    <row r="13" spans="1:15" s="10" customFormat="1" ht="11.25">
      <c r="A13" s="263" t="s">
        <v>580</v>
      </c>
      <c r="B13" s="264"/>
      <c r="C13" s="265"/>
      <c r="D13" s="265"/>
      <c r="E13" s="265"/>
      <c r="F13" s="266"/>
      <c r="G13" s="266"/>
      <c r="H13" s="267"/>
      <c r="I13" s="267"/>
      <c r="J13" s="268"/>
      <c r="K13" s="266"/>
      <c r="L13" s="266"/>
      <c r="M13" s="266"/>
      <c r="N13" s="266"/>
      <c r="O13" s="266"/>
    </row>
    <row r="14" spans="1:15" s="10" customFormat="1" ht="22.5" customHeight="1">
      <c r="A14" s="263" t="s">
        <v>581</v>
      </c>
      <c r="B14" s="264"/>
      <c r="C14" s="265"/>
      <c r="D14" s="265"/>
      <c r="E14" s="265"/>
      <c r="F14" s="266"/>
      <c r="G14" s="266"/>
      <c r="H14" s="267"/>
      <c r="I14" s="267"/>
      <c r="J14" s="268"/>
      <c r="K14" s="266"/>
      <c r="L14" s="266"/>
      <c r="M14" s="266"/>
      <c r="N14" s="266"/>
      <c r="O14" s="266"/>
    </row>
    <row r="15" spans="1:15" ht="11.25">
      <c r="A15" s="271" t="s">
        <v>582</v>
      </c>
      <c r="B15" s="264"/>
      <c r="C15" s="265"/>
      <c r="D15" s="265"/>
      <c r="E15" s="265"/>
      <c r="F15" s="266"/>
      <c r="G15" s="266"/>
      <c r="H15" s="267"/>
      <c r="I15" s="267"/>
      <c r="J15" s="268"/>
      <c r="K15" s="266"/>
      <c r="L15" s="266"/>
      <c r="M15" s="266"/>
      <c r="N15" s="266"/>
      <c r="O15" s="266"/>
    </row>
    <row r="16" spans="1:15" s="17" customFormat="1" ht="12" thickBot="1">
      <c r="A16" s="272"/>
      <c r="B16" s="273" t="s">
        <v>583</v>
      </c>
      <c r="C16" s="274"/>
      <c r="D16" s="274"/>
      <c r="E16" s="274"/>
      <c r="F16" s="275">
        <f>SUM(F11:F15)</f>
        <v>0</v>
      </c>
      <c r="G16" s="275">
        <f>SUM(G11:G15)</f>
        <v>350000000</v>
      </c>
      <c r="H16" s="275">
        <f>SUM(H11:H15)</f>
        <v>341708521.94</v>
      </c>
      <c r="I16" s="275">
        <f>SUM(I11:I15)</f>
        <v>325589991.95</v>
      </c>
      <c r="J16" s="276"/>
      <c r="K16" s="275">
        <f>SUM(K11:K15)</f>
        <v>0</v>
      </c>
      <c r="L16" s="275">
        <f>SUM(L11:L15)</f>
        <v>16118529.99</v>
      </c>
      <c r="M16" s="275">
        <f>SUM(M11:M15)</f>
        <v>18001629.55</v>
      </c>
      <c r="N16" s="275">
        <f>SUM(N11:N15)</f>
        <v>8707464.23</v>
      </c>
      <c r="O16" s="275">
        <f>SUM(O11:O15)</f>
        <v>7372414.61</v>
      </c>
    </row>
    <row r="17" spans="1:27" s="17" customFormat="1" ht="11.25">
      <c r="A17" s="13"/>
      <c r="B17" s="277"/>
      <c r="C17" s="277"/>
      <c r="D17" s="277"/>
      <c r="E17" s="277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9"/>
      <c r="Q17" s="277"/>
      <c r="R17" s="277"/>
      <c r="S17" s="280"/>
      <c r="T17" s="277"/>
      <c r="U17" s="277"/>
      <c r="V17" s="277"/>
      <c r="W17" s="277"/>
      <c r="X17" s="277"/>
      <c r="Y17" s="277"/>
      <c r="Z17" s="277"/>
      <c r="AA17" s="277"/>
    </row>
    <row r="19" spans="2:13" ht="11.25"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2:13" s="40" customFormat="1" ht="45">
      <c r="B20" s="388" t="s">
        <v>584</v>
      </c>
      <c r="C20" s="388" t="s">
        <v>585</v>
      </c>
      <c r="D20" s="388" t="s">
        <v>586</v>
      </c>
      <c r="E20" s="283" t="s">
        <v>587</v>
      </c>
      <c r="F20" s="283" t="s">
        <v>588</v>
      </c>
      <c r="G20" s="283" t="s">
        <v>589</v>
      </c>
      <c r="H20" s="283" t="s">
        <v>590</v>
      </c>
      <c r="I20" s="283" t="s">
        <v>591</v>
      </c>
      <c r="J20" s="283" t="s">
        <v>592</v>
      </c>
      <c r="K20" s="283" t="s">
        <v>593</v>
      </c>
      <c r="L20" s="283" t="s">
        <v>594</v>
      </c>
      <c r="M20" s="283" t="s">
        <v>595</v>
      </c>
    </row>
    <row r="21" spans="2:13" s="284" customFormat="1" ht="12.75" customHeight="1">
      <c r="B21" s="389"/>
      <c r="C21" s="389"/>
      <c r="D21" s="389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2:13" s="284" customFormat="1" ht="56.25">
      <c r="B22" s="309" t="s">
        <v>1675</v>
      </c>
      <c r="C22" s="285">
        <v>4</v>
      </c>
      <c r="D22" s="286">
        <v>42628</v>
      </c>
      <c r="E22" s="287">
        <v>48152</v>
      </c>
      <c r="F22" s="288" t="s">
        <v>596</v>
      </c>
      <c r="G22" s="288" t="s">
        <v>597</v>
      </c>
      <c r="H22" s="289" t="s">
        <v>598</v>
      </c>
      <c r="I22" s="289" t="s">
        <v>599</v>
      </c>
      <c r="J22" s="288" t="s">
        <v>600</v>
      </c>
      <c r="K22" s="289" t="s">
        <v>601</v>
      </c>
      <c r="L22" s="289" t="s">
        <v>602</v>
      </c>
      <c r="M22" s="290" t="s">
        <v>603</v>
      </c>
    </row>
    <row r="23" spans="2:13" ht="11.25">
      <c r="B23" s="291"/>
      <c r="C23" s="291"/>
      <c r="D23" s="292"/>
      <c r="E23" s="292"/>
      <c r="F23" s="265"/>
      <c r="G23" s="265"/>
      <c r="H23" s="264"/>
      <c r="I23" s="264"/>
      <c r="J23" s="265"/>
      <c r="K23" s="265"/>
      <c r="L23" s="292"/>
      <c r="M23" s="265"/>
    </row>
    <row r="24" spans="2:13" ht="11.25">
      <c r="B24" s="291"/>
      <c r="C24" s="291"/>
      <c r="D24" s="292"/>
      <c r="E24" s="292"/>
      <c r="F24" s="265"/>
      <c r="G24" s="265"/>
      <c r="H24" s="264"/>
      <c r="I24" s="264"/>
      <c r="J24" s="265"/>
      <c r="K24" s="265"/>
      <c r="L24" s="292"/>
      <c r="M24" s="265"/>
    </row>
    <row r="25" spans="2:13" ht="11.25">
      <c r="B25" s="291"/>
      <c r="C25" s="291"/>
      <c r="D25" s="292"/>
      <c r="E25" s="292"/>
      <c r="F25" s="265"/>
      <c r="G25" s="265"/>
      <c r="H25" s="264"/>
      <c r="I25" s="264"/>
      <c r="J25" s="265"/>
      <c r="K25" s="265"/>
      <c r="L25" s="292"/>
      <c r="M25" s="265"/>
    </row>
    <row r="26" spans="2:13" ht="11.25">
      <c r="B26" s="291"/>
      <c r="C26" s="291"/>
      <c r="D26" s="292"/>
      <c r="E26" s="292"/>
      <c r="F26" s="265"/>
      <c r="G26" s="265"/>
      <c r="H26" s="264"/>
      <c r="I26" s="264"/>
      <c r="J26" s="265"/>
      <c r="K26" s="265"/>
      <c r="L26" s="292"/>
      <c r="M26" s="265"/>
    </row>
    <row r="27" spans="2:13" ht="11.25">
      <c r="B27" s="293"/>
      <c r="C27" s="294"/>
      <c r="D27" s="294"/>
      <c r="E27" s="295"/>
      <c r="F27" s="294"/>
      <c r="G27" s="294"/>
      <c r="H27" s="294"/>
      <c r="I27" s="294"/>
      <c r="J27" s="294"/>
      <c r="K27" s="294"/>
      <c r="L27" s="294"/>
      <c r="M27" s="294"/>
    </row>
    <row r="28" spans="1:28" ht="11.25">
      <c r="A28" s="296"/>
      <c r="B28" s="297"/>
      <c r="C28" s="298"/>
      <c r="D28" s="298"/>
      <c r="E28" s="299"/>
      <c r="F28" s="298"/>
      <c r="G28" s="298"/>
      <c r="H28" s="298"/>
      <c r="I28" s="298"/>
      <c r="J28" s="298"/>
      <c r="K28" s="298"/>
      <c r="L28" s="298"/>
      <c r="M28" s="298"/>
      <c r="N28" s="300"/>
      <c r="O28" s="300"/>
      <c r="P28" s="193"/>
      <c r="Q28" s="193"/>
      <c r="R28" s="193"/>
      <c r="S28" s="301"/>
      <c r="T28" s="193"/>
      <c r="U28" s="193"/>
      <c r="V28" s="193"/>
      <c r="W28" s="193"/>
      <c r="X28" s="193"/>
      <c r="Y28" s="193"/>
      <c r="Z28" s="193"/>
      <c r="AA28" s="193"/>
      <c r="AB28" s="20"/>
    </row>
    <row r="29" spans="1:28" ht="11.25">
      <c r="A29" s="296"/>
      <c r="B29" s="297"/>
      <c r="C29" s="298"/>
      <c r="D29" s="298"/>
      <c r="E29" s="299"/>
      <c r="F29" s="298"/>
      <c r="G29" s="298"/>
      <c r="H29" s="298"/>
      <c r="I29" s="298"/>
      <c r="J29" s="298"/>
      <c r="K29" s="298"/>
      <c r="L29" s="298"/>
      <c r="M29" s="298"/>
      <c r="N29" s="300"/>
      <c r="O29" s="300"/>
      <c r="P29" s="193"/>
      <c r="Q29" s="193"/>
      <c r="R29" s="193"/>
      <c r="S29" s="301"/>
      <c r="T29" s="193"/>
      <c r="U29" s="193"/>
      <c r="V29" s="193"/>
      <c r="W29" s="193"/>
      <c r="X29" s="193"/>
      <c r="Y29" s="193"/>
      <c r="Z29" s="193"/>
      <c r="AA29" s="193"/>
      <c r="AB29" s="20"/>
    </row>
  </sheetData>
  <sheetProtection/>
  <mergeCells count="19">
    <mergeCell ref="A9:A10"/>
    <mergeCell ref="B9:B10"/>
    <mergeCell ref="C9:C10"/>
    <mergeCell ref="B20:B21"/>
    <mergeCell ref="C20:C21"/>
    <mergeCell ref="D20:D21"/>
    <mergeCell ref="A1:O1"/>
    <mergeCell ref="A6:E6"/>
    <mergeCell ref="N6:O6"/>
    <mergeCell ref="B8:O8"/>
    <mergeCell ref="M9:M10"/>
    <mergeCell ref="N9:N10"/>
    <mergeCell ref="O9:O10"/>
    <mergeCell ref="I9:I10"/>
    <mergeCell ref="J9:J10"/>
    <mergeCell ref="K9:L9"/>
    <mergeCell ref="D9:D10"/>
    <mergeCell ref="E9:E10"/>
    <mergeCell ref="F9:G9"/>
  </mergeCells>
  <dataValidations count="25">
    <dataValidation allowBlank="1" showInputMessage="1" showErrorMessage="1" prompt="Corresponde al número consecutivo que la entidad le asigne para enumerar las deudas." sqref="A9:A10"/>
    <dataValidation allowBlank="1" showInputMessage="1" showErrorMessage="1" prompt="Obra, bien o servicio por el cual se contrató el crédito." sqref="B9:B10"/>
    <dataValidation allowBlank="1" showInputMessage="1" showErrorMessage="1" prompt="Entidad Financiera que otorga el crédito o financiamiento al Municipio, Ejecutivo Estatal, etc." sqref="C9:C10"/>
    <dataValidation allowBlank="1" showInputMessage="1" showErrorMessage="1" prompt="El registro numérico con que el ACREEDOR registra el contrato." sqref="D9:D10"/>
    <dataValidation allowBlank="1" showInputMessage="1" showErrorMessage="1" prompt="Instrumento financiero, mediante el cual se contrata y se obliga el pago del crédito: Emisión de bonos, pagarés, cetes, etc." sqref="E9:E10"/>
    <dataValidation allowBlank="1" showInputMessage="1" showErrorMessage="1" prompt="Monto del Capital (PRÉSTAMO O FINANCIAMIENTO) contratado. " sqref="F9:G9"/>
    <dataValidation allowBlank="1" showInputMessage="1" showErrorMessage="1" prompt="Monto del financiamiento que efectivamente se ha utilizado." sqref="H9"/>
    <dataValidation allowBlank="1" showInputMessage="1" showErrorMessage="1" prompt="Saldo por pagar actualizado." sqref="I9:I10"/>
    <dataValidation allowBlank="1" showInputMessage="1" showErrorMessage="1" prompt="Intereses pactados durante la vigencia del contrato." sqref="J9:J10"/>
    <dataValidation allowBlank="1" showInputMessage="1" showErrorMessage="1" prompt="Monto del Capital (PRÉSTAMO O FINANCIAMIENTO) pagado, desde la fecha de su contratación hasta la fecha del reporte (acumulado), sin intereses." sqref="K9:L9"/>
    <dataValidation allowBlank="1" showInputMessage="1" showErrorMessage="1" prompt="Costo financiero del pago desde la fecha de su contratación hasta la fecha del reporte." sqref="M9:M10"/>
    <dataValidation allowBlank="1" showInputMessage="1" showErrorMessage="1" prompt="Costo financiero del pago correspondiente al periodo que se está reportando." sqref="N9:N10"/>
    <dataValidation allowBlank="1" showInputMessage="1" showErrorMessage="1" prompt="Monto del Capital (PRÉSTAMO O FINANCIAMIENTO) pagado en el periodo, sin intereses." sqref="O9:O10"/>
    <dataValidation allowBlank="1" showInputMessage="1" showErrorMessage="1" prompt="Número de pagos efectuados durante el periodo que se está reportando." sqref="C20"/>
    <dataValidation allowBlank="1" showInputMessage="1" showErrorMessage="1" prompt="Fecha al momento del otorgamiento del crédito y se plasma en el contrato." sqref="D20"/>
    <dataValidation allowBlank="1" showInputMessage="1" showErrorMessage="1" prompt="Fecha originalmente pactada en el contrato, en la que se presume debe quedar cubierto el pago total del crédito otorgado." sqref="E20:E21"/>
    <dataValidation allowBlank="1" showInputMessage="1" showErrorMessage="1" prompt="De acuerdo a la Ley de Deuda Pública; la Deuda debe ser registrada en el &quot;Registro Estatal de Deuda Pública&quot;." sqref="F20:F21"/>
    <dataValidation allowBlank="1" showInputMessage="1" showErrorMessage="1" prompt="Ampliación en su caso, de la &quot;FECHA DE VENCIMIENTO&quot;." sqref="G20:G21"/>
    <dataValidation allowBlank="1" showInputMessage="1" showErrorMessage="1" prompt="Por lo regular el Gobierno del Estado, es el Aval de los Municipios." sqref="H20:H21"/>
    <dataValidation allowBlank="1" showInputMessage="1" showErrorMessage="1" prompt="Documento que garantiza el compromiso de pagar la obligación. Ej. Participaciones, etc." sqref="I20:I21"/>
    <dataValidation allowBlank="1" showInputMessage="1" showErrorMessage="1" prompt="Especificar la fuente del ingreso con el que se cubrirá el financiamiento." sqref="J20:J21"/>
    <dataValidation allowBlank="1" showInputMessage="1" showErrorMessage="1" prompt="Documento donde el Congreso Estatal autoriza al ENTE PÚBLICO A CONTRAER DEUDA." sqref="K20:K21"/>
    <dataValidation allowBlank="1" showInputMessage="1" showErrorMessage="1" prompt="Indicar si se trata de un &quot;Contrato Nuevo&quot;, &quot;Contrato Existente&quot; o &quot;Reestructuración&quot;." sqref="M20:M21"/>
    <dataValidation allowBlank="1" showInputMessage="1" showErrorMessage="1" prompt="Fecha en que el Congreso Estatal autoriza al ENTE PÚBLICO A CONTRAER DEUDA." sqref="L20:L21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B20:B21"/>
  </dataValidations>
  <printOptions horizontalCentered="1"/>
  <pageMargins left="0.31496062992125984" right="0.31496062992125984" top="0.7480314960629921" bottom="0.7480314960629921" header="0.31496062992125984" footer="1.968503937007874"/>
  <pageSetup fitToHeight="1" fitToWidth="1" horizontalDpi="600" verticalDpi="600" orientation="landscape" scale="67" r:id="rId1"/>
  <headerFooter>
    <oddHeader>&amp;C&amp;"-,Negrita"MUNICIPIO DE CELAYA, GTO.
TESORERIA MUNICIPAL
NOTAS A LOS ESTADOS FINANCIEROS
OCT-DIC  2017</oddHeader>
    <oddFooter>&amp;C&amp;"-,Negrita"C.P.C. MA. LOURDES HERRERA RODRIGUEZ
TESORERA MUNICIPAL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2"/>
  <sheetViews>
    <sheetView zoomScaleSheetLayoutView="100" zoomScalePageLayoutView="0" workbookViewId="0" topLeftCell="A1">
      <selection activeCell="A3" sqref="A3"/>
    </sheetView>
  </sheetViews>
  <sheetFormatPr defaultColWidth="12.421875" defaultRowHeight="15"/>
  <cols>
    <col min="1" max="1" width="14.57421875" style="40" customWidth="1"/>
    <col min="2" max="2" width="41.421875" style="40" customWidth="1"/>
    <col min="3" max="4" width="17.7109375" style="3" customWidth="1"/>
    <col min="5" max="16384" width="12.421875" style="40" customWidth="1"/>
  </cols>
  <sheetData>
    <row r="1" spans="1:4" ht="15">
      <c r="A1" s="361" t="s">
        <v>55</v>
      </c>
      <c r="B1" s="361"/>
      <c r="C1" s="361"/>
      <c r="D1" s="361"/>
    </row>
    <row r="2" spans="1:4" ht="15">
      <c r="A2" s="361" t="s">
        <v>1661</v>
      </c>
      <c r="B2" s="361"/>
      <c r="C2" s="361"/>
      <c r="D2" s="361"/>
    </row>
    <row r="3" spans="1:2" ht="11.25">
      <c r="A3" s="17" t="s">
        <v>42</v>
      </c>
      <c r="B3" s="17"/>
    </row>
    <row r="4" spans="1:4" s="10" customFormat="1" ht="11.25">
      <c r="A4" s="17" t="s">
        <v>0</v>
      </c>
      <c r="C4" s="18"/>
      <c r="D4" s="18"/>
    </row>
    <row r="5" spans="3:4" s="10" customFormat="1" ht="11.25">
      <c r="C5" s="18"/>
      <c r="D5" s="18"/>
    </row>
    <row r="6" spans="1:4" s="10" customFormat="1" ht="11.25" customHeight="1">
      <c r="A6" s="370" t="s">
        <v>177</v>
      </c>
      <c r="B6" s="371"/>
      <c r="C6" s="11"/>
      <c r="D6" s="141" t="s">
        <v>176</v>
      </c>
    </row>
    <row r="7" spans="1:4" ht="11.25" customHeight="1">
      <c r="A7" s="97"/>
      <c r="B7" s="97"/>
      <c r="C7" s="98"/>
      <c r="D7" s="106"/>
    </row>
    <row r="8" spans="1:4" ht="15" customHeight="1">
      <c r="A8" s="141" t="s">
        <v>44</v>
      </c>
      <c r="B8" s="141" t="s">
        <v>45</v>
      </c>
      <c r="C8" s="141" t="s">
        <v>72</v>
      </c>
      <c r="D8" s="141" t="s">
        <v>88</v>
      </c>
    </row>
    <row r="9" spans="1:4" ht="11.25">
      <c r="A9" s="200" t="s">
        <v>772</v>
      </c>
      <c r="B9" s="201" t="s">
        <v>773</v>
      </c>
      <c r="C9" s="202">
        <v>144787320.56</v>
      </c>
      <c r="D9" s="47"/>
    </row>
    <row r="10" spans="1:4" ht="11.25">
      <c r="A10" s="200" t="s">
        <v>774</v>
      </c>
      <c r="B10" s="201" t="s">
        <v>775</v>
      </c>
      <c r="C10" s="202">
        <v>2290801.92</v>
      </c>
      <c r="D10" s="47"/>
    </row>
    <row r="11" spans="1:4" ht="11.25">
      <c r="A11" s="200" t="s">
        <v>776</v>
      </c>
      <c r="B11" s="201" t="s">
        <v>777</v>
      </c>
      <c r="C11" s="202">
        <v>49925723.44</v>
      </c>
      <c r="D11" s="47"/>
    </row>
    <row r="12" spans="1:4" ht="11.25">
      <c r="A12" s="200" t="s">
        <v>778</v>
      </c>
      <c r="B12" s="201" t="s">
        <v>779</v>
      </c>
      <c r="C12" s="202">
        <v>1268656.52</v>
      </c>
      <c r="D12" s="47"/>
    </row>
    <row r="13" spans="1:4" ht="11.25">
      <c r="A13" s="200" t="s">
        <v>780</v>
      </c>
      <c r="B13" s="201" t="s">
        <v>781</v>
      </c>
      <c r="C13" s="202">
        <v>37674810.53</v>
      </c>
      <c r="D13" s="47"/>
    </row>
    <row r="14" spans="1:4" ht="11.25">
      <c r="A14" s="200" t="s">
        <v>782</v>
      </c>
      <c r="B14" s="201" t="s">
        <v>783</v>
      </c>
      <c r="C14" s="202">
        <v>7378273.21</v>
      </c>
      <c r="D14" s="47"/>
    </row>
    <row r="15" spans="1:4" ht="11.25">
      <c r="A15" s="200" t="s">
        <v>784</v>
      </c>
      <c r="B15" s="201" t="s">
        <v>785</v>
      </c>
      <c r="C15" s="202">
        <v>356417.26</v>
      </c>
      <c r="D15" s="47"/>
    </row>
    <row r="16" spans="1:4" ht="11.25">
      <c r="A16" s="200" t="s">
        <v>786</v>
      </c>
      <c r="B16" s="201" t="s">
        <v>787</v>
      </c>
      <c r="C16" s="202">
        <v>3606896.03</v>
      </c>
      <c r="D16" s="47"/>
    </row>
    <row r="17" spans="1:4" ht="11.25">
      <c r="A17" s="200" t="s">
        <v>788</v>
      </c>
      <c r="B17" s="201" t="s">
        <v>789</v>
      </c>
      <c r="C17" s="202">
        <v>134182.8</v>
      </c>
      <c r="D17" s="47"/>
    </row>
    <row r="18" spans="1:4" ht="11.25">
      <c r="A18" s="200" t="s">
        <v>790</v>
      </c>
      <c r="B18" s="201" t="s">
        <v>791</v>
      </c>
      <c r="C18" s="202">
        <v>1101621.26</v>
      </c>
      <c r="D18" s="47"/>
    </row>
    <row r="19" spans="1:4" ht="11.25">
      <c r="A19" s="200" t="s">
        <v>792</v>
      </c>
      <c r="B19" s="201" t="s">
        <v>793</v>
      </c>
      <c r="C19" s="202">
        <v>4739608.17</v>
      </c>
      <c r="D19" s="47"/>
    </row>
    <row r="20" spans="1:4" ht="11.25">
      <c r="A20" s="200" t="s">
        <v>794</v>
      </c>
      <c r="B20" s="201" t="s">
        <v>795</v>
      </c>
      <c r="C20" s="202">
        <v>86788.52</v>
      </c>
      <c r="D20" s="47"/>
    </row>
    <row r="21" spans="1:4" ht="11.25">
      <c r="A21" s="200" t="s">
        <v>796</v>
      </c>
      <c r="B21" s="201" t="s">
        <v>797</v>
      </c>
      <c r="C21" s="202">
        <v>2439868.66</v>
      </c>
      <c r="D21" s="47"/>
    </row>
    <row r="22" spans="1:4" ht="11.25">
      <c r="A22" s="200" t="s">
        <v>1676</v>
      </c>
      <c r="B22" s="201" t="s">
        <v>1677</v>
      </c>
      <c r="C22" s="202">
        <v>192150</v>
      </c>
      <c r="D22" s="47"/>
    </row>
    <row r="23" spans="1:4" ht="11.25">
      <c r="A23" s="200" t="s">
        <v>798</v>
      </c>
      <c r="B23" s="201" t="s">
        <v>799</v>
      </c>
      <c r="C23" s="202">
        <v>345714.1</v>
      </c>
      <c r="D23" s="47"/>
    </row>
    <row r="24" spans="1:4" ht="11.25">
      <c r="A24" s="200" t="s">
        <v>800</v>
      </c>
      <c r="B24" s="201" t="s">
        <v>801</v>
      </c>
      <c r="C24" s="202">
        <v>17857.31</v>
      </c>
      <c r="D24" s="47"/>
    </row>
    <row r="25" spans="1:4" ht="11.25">
      <c r="A25" s="200" t="s">
        <v>802</v>
      </c>
      <c r="B25" s="201" t="s">
        <v>803</v>
      </c>
      <c r="C25" s="202">
        <v>265362.41</v>
      </c>
      <c r="D25" s="47"/>
    </row>
    <row r="26" spans="1:4" ht="11.25">
      <c r="A26" s="200" t="s">
        <v>804</v>
      </c>
      <c r="B26" s="201" t="s">
        <v>805</v>
      </c>
      <c r="C26" s="202">
        <v>28857.37</v>
      </c>
      <c r="D26" s="47"/>
    </row>
    <row r="27" spans="1:4" ht="11.25">
      <c r="A27" s="200" t="s">
        <v>806</v>
      </c>
      <c r="B27" s="201" t="s">
        <v>807</v>
      </c>
      <c r="C27" s="202">
        <v>16577.62</v>
      </c>
      <c r="D27" s="47"/>
    </row>
    <row r="28" spans="1:4" ht="11.25">
      <c r="A28" s="200" t="s">
        <v>808</v>
      </c>
      <c r="B28" s="201" t="s">
        <v>809</v>
      </c>
      <c r="C28" s="202">
        <v>124224.41</v>
      </c>
      <c r="D28" s="47"/>
    </row>
    <row r="29" spans="1:4" ht="11.25">
      <c r="A29" s="200" t="s">
        <v>810</v>
      </c>
      <c r="B29" s="201" t="s">
        <v>811</v>
      </c>
      <c r="C29" s="202">
        <v>796142.53</v>
      </c>
      <c r="D29" s="47"/>
    </row>
    <row r="30" spans="1:4" ht="11.25">
      <c r="A30" s="200" t="s">
        <v>812</v>
      </c>
      <c r="B30" s="201" t="s">
        <v>813</v>
      </c>
      <c r="C30" s="202">
        <v>826440</v>
      </c>
      <c r="D30" s="47"/>
    </row>
    <row r="31" spans="1:4" ht="11.25">
      <c r="A31" s="200" t="s">
        <v>814</v>
      </c>
      <c r="B31" s="201" t="s">
        <v>815</v>
      </c>
      <c r="C31" s="202">
        <v>335678.36</v>
      </c>
      <c r="D31" s="47"/>
    </row>
    <row r="32" spans="1:4" ht="11.25">
      <c r="A32" s="200" t="s">
        <v>816</v>
      </c>
      <c r="B32" s="201" t="s">
        <v>817</v>
      </c>
      <c r="C32" s="202">
        <v>2361773.02</v>
      </c>
      <c r="D32" s="47"/>
    </row>
    <row r="33" spans="1:4" ht="11.25">
      <c r="A33" s="200" t="s">
        <v>818</v>
      </c>
      <c r="B33" s="201" t="s">
        <v>819</v>
      </c>
      <c r="C33" s="202">
        <v>1363533.04</v>
      </c>
      <c r="D33" s="47"/>
    </row>
    <row r="34" spans="1:4" ht="11.25">
      <c r="A34" s="200" t="s">
        <v>820</v>
      </c>
      <c r="B34" s="201" t="s">
        <v>821</v>
      </c>
      <c r="C34" s="202">
        <v>25137.9</v>
      </c>
      <c r="D34" s="47"/>
    </row>
    <row r="35" spans="1:4" ht="11.25">
      <c r="A35" s="200" t="s">
        <v>822</v>
      </c>
      <c r="B35" s="201" t="s">
        <v>823</v>
      </c>
      <c r="C35" s="202">
        <v>3565778.22</v>
      </c>
      <c r="D35" s="47"/>
    </row>
    <row r="36" spans="1:4" ht="11.25">
      <c r="A36" s="200" t="s">
        <v>824</v>
      </c>
      <c r="B36" s="201" t="s">
        <v>825</v>
      </c>
      <c r="C36" s="202">
        <v>232677.27</v>
      </c>
      <c r="D36" s="47"/>
    </row>
    <row r="37" spans="1:4" ht="11.25">
      <c r="A37" s="200" t="s">
        <v>826</v>
      </c>
      <c r="B37" s="201" t="s">
        <v>827</v>
      </c>
      <c r="C37" s="202">
        <v>60483.34</v>
      </c>
      <c r="D37" s="47"/>
    </row>
    <row r="38" spans="1:4" ht="11.25">
      <c r="A38" s="200" t="s">
        <v>828</v>
      </c>
      <c r="B38" s="201" t="s">
        <v>829</v>
      </c>
      <c r="C38" s="202">
        <v>524865.15</v>
      </c>
      <c r="D38" s="47"/>
    </row>
    <row r="39" spans="1:4" ht="11.25">
      <c r="A39" s="200" t="s">
        <v>830</v>
      </c>
      <c r="B39" s="201" t="s">
        <v>831</v>
      </c>
      <c r="C39" s="202">
        <v>188946.91</v>
      </c>
      <c r="D39" s="47"/>
    </row>
    <row r="40" spans="1:4" ht="11.25">
      <c r="A40" s="200" t="s">
        <v>832</v>
      </c>
      <c r="B40" s="201" t="s">
        <v>833</v>
      </c>
      <c r="C40" s="202">
        <v>2390833.41</v>
      </c>
      <c r="D40" s="47"/>
    </row>
    <row r="41" spans="1:4" ht="11.25">
      <c r="A41" s="200" t="s">
        <v>834</v>
      </c>
      <c r="B41" s="201" t="s">
        <v>835</v>
      </c>
      <c r="C41" s="202">
        <v>4240186</v>
      </c>
      <c r="D41" s="47"/>
    </row>
    <row r="42" spans="1:4" ht="11.25">
      <c r="A42" s="200" t="s">
        <v>836</v>
      </c>
      <c r="B42" s="201" t="s">
        <v>837</v>
      </c>
      <c r="C42" s="202">
        <v>6323.85</v>
      </c>
      <c r="D42" s="47"/>
    </row>
    <row r="43" spans="1:4" ht="11.25">
      <c r="A43" s="200" t="s">
        <v>838</v>
      </c>
      <c r="B43" s="201" t="s">
        <v>839</v>
      </c>
      <c r="C43" s="202">
        <v>146591.19</v>
      </c>
      <c r="D43" s="47"/>
    </row>
    <row r="44" spans="1:4" ht="11.25">
      <c r="A44" s="200" t="s">
        <v>840</v>
      </c>
      <c r="B44" s="201" t="s">
        <v>841</v>
      </c>
      <c r="C44" s="202">
        <v>573477.36</v>
      </c>
      <c r="D44" s="47"/>
    </row>
    <row r="45" spans="1:4" ht="11.25">
      <c r="A45" s="200" t="s">
        <v>842</v>
      </c>
      <c r="B45" s="201" t="s">
        <v>843</v>
      </c>
      <c r="C45" s="202">
        <v>19851.66</v>
      </c>
      <c r="D45" s="47"/>
    </row>
    <row r="46" spans="1:4" ht="11.25">
      <c r="A46" s="200" t="s">
        <v>844</v>
      </c>
      <c r="B46" s="201" t="s">
        <v>845</v>
      </c>
      <c r="C46" s="202">
        <v>2772850.6</v>
      </c>
      <c r="D46" s="47"/>
    </row>
    <row r="47" spans="1:4" ht="11.25">
      <c r="A47" s="200" t="s">
        <v>846</v>
      </c>
      <c r="B47" s="201" t="s">
        <v>847</v>
      </c>
      <c r="C47" s="202">
        <v>1897082.88</v>
      </c>
      <c r="D47" s="47"/>
    </row>
    <row r="48" spans="1:4" ht="11.25">
      <c r="A48" s="200" t="s">
        <v>848</v>
      </c>
      <c r="B48" s="201" t="s">
        <v>849</v>
      </c>
      <c r="C48" s="202">
        <v>24846.9</v>
      </c>
      <c r="D48" s="47"/>
    </row>
    <row r="49" spans="1:4" ht="11.25">
      <c r="A49" s="200" t="s">
        <v>850</v>
      </c>
      <c r="B49" s="201" t="s">
        <v>851</v>
      </c>
      <c r="C49" s="202">
        <v>466895.78</v>
      </c>
      <c r="D49" s="47"/>
    </row>
    <row r="50" spans="1:4" ht="11.25">
      <c r="A50" s="200" t="s">
        <v>852</v>
      </c>
      <c r="B50" s="201" t="s">
        <v>853</v>
      </c>
      <c r="C50" s="202">
        <v>402851.2</v>
      </c>
      <c r="D50" s="47"/>
    </row>
    <row r="51" spans="1:4" ht="11.25">
      <c r="A51" s="200" t="s">
        <v>854</v>
      </c>
      <c r="B51" s="201" t="s">
        <v>855</v>
      </c>
      <c r="C51" s="202">
        <v>21031954.09</v>
      </c>
      <c r="D51" s="47"/>
    </row>
    <row r="52" spans="1:4" ht="11.25">
      <c r="A52" s="200" t="s">
        <v>856</v>
      </c>
      <c r="B52" s="201" t="s">
        <v>857</v>
      </c>
      <c r="C52" s="202">
        <v>219579.85</v>
      </c>
      <c r="D52" s="47"/>
    </row>
    <row r="53" spans="1:4" ht="11.25">
      <c r="A53" s="200" t="s">
        <v>858</v>
      </c>
      <c r="B53" s="201" t="s">
        <v>859</v>
      </c>
      <c r="C53" s="202">
        <v>899117.18</v>
      </c>
      <c r="D53" s="47"/>
    </row>
    <row r="54" spans="1:4" ht="11.25">
      <c r="A54" s="200" t="s">
        <v>860</v>
      </c>
      <c r="B54" s="201" t="s">
        <v>861</v>
      </c>
      <c r="C54" s="202">
        <v>392666.63</v>
      </c>
      <c r="D54" s="47"/>
    </row>
    <row r="55" spans="1:4" ht="11.25">
      <c r="A55" s="200" t="s">
        <v>862</v>
      </c>
      <c r="B55" s="201" t="s">
        <v>863</v>
      </c>
      <c r="C55" s="202">
        <v>1127996.17</v>
      </c>
      <c r="D55" s="47"/>
    </row>
    <row r="56" spans="1:4" ht="11.25">
      <c r="A56" s="200" t="s">
        <v>864</v>
      </c>
      <c r="B56" s="201" t="s">
        <v>865</v>
      </c>
      <c r="C56" s="202">
        <v>145112.58</v>
      </c>
      <c r="D56" s="47"/>
    </row>
    <row r="57" spans="1:4" ht="11.25">
      <c r="A57" s="200" t="s">
        <v>866</v>
      </c>
      <c r="B57" s="201" t="s">
        <v>867</v>
      </c>
      <c r="C57" s="202">
        <v>3322454.87</v>
      </c>
      <c r="D57" s="47"/>
    </row>
    <row r="58" spans="1:4" ht="11.25">
      <c r="A58" s="200" t="s">
        <v>868</v>
      </c>
      <c r="B58" s="201" t="s">
        <v>869</v>
      </c>
      <c r="C58" s="202">
        <v>1534835.95</v>
      </c>
      <c r="D58" s="47"/>
    </row>
    <row r="59" spans="1:4" ht="11.25">
      <c r="A59" s="200" t="s">
        <v>870</v>
      </c>
      <c r="B59" s="201" t="s">
        <v>871</v>
      </c>
      <c r="C59" s="202">
        <v>1669252.51</v>
      </c>
      <c r="D59" s="47"/>
    </row>
    <row r="60" spans="1:4" ht="11.25">
      <c r="A60" s="200" t="s">
        <v>872</v>
      </c>
      <c r="B60" s="201" t="s">
        <v>873</v>
      </c>
      <c r="C60" s="202">
        <v>1235718.85</v>
      </c>
      <c r="D60" s="47"/>
    </row>
    <row r="61" spans="1:4" ht="11.25">
      <c r="A61" s="200" t="s">
        <v>874</v>
      </c>
      <c r="B61" s="201" t="s">
        <v>875</v>
      </c>
      <c r="C61" s="202">
        <v>399342.5</v>
      </c>
      <c r="D61" s="47"/>
    </row>
    <row r="62" spans="1:4" ht="11.25">
      <c r="A62" s="200" t="s">
        <v>876</v>
      </c>
      <c r="B62" s="201" t="s">
        <v>877</v>
      </c>
      <c r="C62" s="202">
        <v>371358.75</v>
      </c>
      <c r="D62" s="47"/>
    </row>
    <row r="63" spans="1:4" ht="11.25">
      <c r="A63" s="200" t="s">
        <v>878</v>
      </c>
      <c r="B63" s="201" t="s">
        <v>879</v>
      </c>
      <c r="C63" s="202">
        <v>3641701.44</v>
      </c>
      <c r="D63" s="47"/>
    </row>
    <row r="64" spans="1:4" ht="11.25">
      <c r="A64" s="200" t="s">
        <v>880</v>
      </c>
      <c r="B64" s="201" t="s">
        <v>881</v>
      </c>
      <c r="C64" s="202">
        <v>1446950.05</v>
      </c>
      <c r="D64" s="47"/>
    </row>
    <row r="65" spans="1:4" ht="11.25">
      <c r="A65" s="200" t="s">
        <v>882</v>
      </c>
      <c r="B65" s="201" t="s">
        <v>883</v>
      </c>
      <c r="C65" s="202">
        <v>573.12</v>
      </c>
      <c r="D65" s="47"/>
    </row>
    <row r="66" spans="1:4" ht="11.25">
      <c r="A66" s="200" t="s">
        <v>884</v>
      </c>
      <c r="B66" s="201" t="s">
        <v>885</v>
      </c>
      <c r="C66" s="202">
        <v>531387.87</v>
      </c>
      <c r="D66" s="47"/>
    </row>
    <row r="67" spans="1:4" ht="11.25">
      <c r="A67" s="200" t="s">
        <v>886</v>
      </c>
      <c r="B67" s="201" t="s">
        <v>887</v>
      </c>
      <c r="C67" s="202">
        <v>492765.46</v>
      </c>
      <c r="D67" s="47"/>
    </row>
    <row r="68" spans="1:4" ht="11.25">
      <c r="A68" s="200" t="s">
        <v>888</v>
      </c>
      <c r="B68" s="201" t="s">
        <v>889</v>
      </c>
      <c r="C68" s="202">
        <v>2386477.45</v>
      </c>
      <c r="D68" s="47"/>
    </row>
    <row r="69" spans="1:4" ht="11.25">
      <c r="A69" s="200" t="s">
        <v>890</v>
      </c>
      <c r="B69" s="201" t="s">
        <v>891</v>
      </c>
      <c r="C69" s="202">
        <v>2332147.15</v>
      </c>
      <c r="D69" s="47"/>
    </row>
    <row r="70" spans="1:4" ht="11.25">
      <c r="A70" s="200" t="s">
        <v>892</v>
      </c>
      <c r="B70" s="201" t="s">
        <v>893</v>
      </c>
      <c r="C70" s="202">
        <v>565640.99</v>
      </c>
      <c r="D70" s="47"/>
    </row>
    <row r="71" spans="1:4" ht="11.25">
      <c r="A71" s="200" t="s">
        <v>894</v>
      </c>
      <c r="B71" s="201" t="s">
        <v>895</v>
      </c>
      <c r="C71" s="202">
        <v>1399225</v>
      </c>
      <c r="D71" s="47"/>
    </row>
    <row r="72" spans="1:4" ht="11.25">
      <c r="A72" s="200" t="s">
        <v>896</v>
      </c>
      <c r="B72" s="201" t="s">
        <v>897</v>
      </c>
      <c r="C72" s="202">
        <v>246633.3</v>
      </c>
      <c r="D72" s="47"/>
    </row>
    <row r="73" spans="1:4" ht="11.25">
      <c r="A73" s="200" t="s">
        <v>898</v>
      </c>
      <c r="B73" s="201" t="s">
        <v>899</v>
      </c>
      <c r="C73" s="202">
        <v>151229.63</v>
      </c>
      <c r="D73" s="47"/>
    </row>
    <row r="74" spans="1:4" ht="11.25">
      <c r="A74" s="200" t="s">
        <v>900</v>
      </c>
      <c r="B74" s="201" t="s">
        <v>901</v>
      </c>
      <c r="C74" s="202">
        <v>363286.25</v>
      </c>
      <c r="D74" s="47"/>
    </row>
    <row r="75" spans="1:4" ht="11.25">
      <c r="A75" s="200" t="s">
        <v>902</v>
      </c>
      <c r="B75" s="201" t="s">
        <v>903</v>
      </c>
      <c r="C75" s="202">
        <v>29670.36</v>
      </c>
      <c r="D75" s="47"/>
    </row>
    <row r="76" spans="1:4" ht="11.25">
      <c r="A76" s="200" t="s">
        <v>904</v>
      </c>
      <c r="B76" s="201" t="s">
        <v>905</v>
      </c>
      <c r="C76" s="202">
        <v>112697.63</v>
      </c>
      <c r="D76" s="47"/>
    </row>
    <row r="77" spans="1:4" ht="11.25">
      <c r="A77" s="200" t="s">
        <v>906</v>
      </c>
      <c r="B77" s="201" t="s">
        <v>907</v>
      </c>
      <c r="C77" s="202">
        <v>1297645.58</v>
      </c>
      <c r="D77" s="47"/>
    </row>
    <row r="78" spans="1:4" ht="11.25">
      <c r="A78" s="339" t="s">
        <v>908</v>
      </c>
      <c r="B78" s="201" t="s">
        <v>909</v>
      </c>
      <c r="C78" s="340">
        <v>286652.67</v>
      </c>
      <c r="D78" s="47"/>
    </row>
    <row r="79" spans="1:4" ht="11.25">
      <c r="A79" s="341" t="s">
        <v>910</v>
      </c>
      <c r="B79" s="342" t="s">
        <v>911</v>
      </c>
      <c r="C79" s="343">
        <v>966.02</v>
      </c>
      <c r="D79" s="344"/>
    </row>
    <row r="80" spans="1:4" ht="11.25">
      <c r="A80" s="200" t="s">
        <v>912</v>
      </c>
      <c r="B80" s="201" t="s">
        <v>913</v>
      </c>
      <c r="C80" s="202">
        <v>55214900.31</v>
      </c>
      <c r="D80" s="47"/>
    </row>
    <row r="81" spans="1:4" ht="11.25">
      <c r="A81" s="200" t="s">
        <v>914</v>
      </c>
      <c r="B81" s="201" t="s">
        <v>915</v>
      </c>
      <c r="C81" s="202">
        <v>96128.78</v>
      </c>
      <c r="D81" s="47"/>
    </row>
    <row r="82" spans="1:4" ht="11.25">
      <c r="A82" s="200" t="s">
        <v>916</v>
      </c>
      <c r="B82" s="201" t="s">
        <v>917</v>
      </c>
      <c r="C82" s="202">
        <v>80081.52</v>
      </c>
      <c r="D82" s="47"/>
    </row>
    <row r="83" spans="1:4" ht="11.25">
      <c r="A83" s="200" t="s">
        <v>918</v>
      </c>
      <c r="B83" s="201" t="s">
        <v>919</v>
      </c>
      <c r="C83" s="202">
        <v>998966.51</v>
      </c>
      <c r="D83" s="47"/>
    </row>
    <row r="84" spans="1:4" ht="11.25">
      <c r="A84" s="200" t="s">
        <v>920</v>
      </c>
      <c r="B84" s="201" t="s">
        <v>921</v>
      </c>
      <c r="C84" s="202">
        <v>72930</v>
      </c>
      <c r="D84" s="47"/>
    </row>
    <row r="85" spans="1:4" ht="11.25">
      <c r="A85" s="200" t="s">
        <v>922</v>
      </c>
      <c r="B85" s="201" t="s">
        <v>923</v>
      </c>
      <c r="C85" s="202">
        <v>187666.3</v>
      </c>
      <c r="D85" s="47"/>
    </row>
    <row r="86" spans="1:4" ht="11.25">
      <c r="A86" s="200" t="s">
        <v>924</v>
      </c>
      <c r="B86" s="201" t="s">
        <v>925</v>
      </c>
      <c r="C86" s="202">
        <v>120492.94</v>
      </c>
      <c r="D86" s="47"/>
    </row>
    <row r="87" spans="1:4" ht="11.25">
      <c r="A87" s="200" t="s">
        <v>926</v>
      </c>
      <c r="B87" s="201" t="s">
        <v>927</v>
      </c>
      <c r="C87" s="202">
        <v>21581.49</v>
      </c>
      <c r="D87" s="47"/>
    </row>
    <row r="88" spans="1:4" ht="11.25">
      <c r="A88" s="200" t="s">
        <v>928</v>
      </c>
      <c r="B88" s="201" t="s">
        <v>929</v>
      </c>
      <c r="C88" s="202">
        <v>67817.8</v>
      </c>
      <c r="D88" s="47"/>
    </row>
    <row r="89" spans="1:4" ht="11.25">
      <c r="A89" s="200" t="s">
        <v>930</v>
      </c>
      <c r="B89" s="201" t="s">
        <v>931</v>
      </c>
      <c r="C89" s="202">
        <v>550976</v>
      </c>
      <c r="D89" s="47"/>
    </row>
    <row r="90" spans="1:4" ht="11.25">
      <c r="A90" s="200" t="s">
        <v>932</v>
      </c>
      <c r="B90" s="201" t="s">
        <v>933</v>
      </c>
      <c r="C90" s="202">
        <v>19584</v>
      </c>
      <c r="D90" s="47"/>
    </row>
    <row r="91" spans="1:4" ht="11.25">
      <c r="A91" s="200" t="s">
        <v>934</v>
      </c>
      <c r="B91" s="201" t="s">
        <v>935</v>
      </c>
      <c r="C91" s="202">
        <v>22120500</v>
      </c>
      <c r="D91" s="47"/>
    </row>
    <row r="92" spans="1:4" ht="11.25">
      <c r="A92" s="200" t="s">
        <v>936</v>
      </c>
      <c r="B92" s="201" t="s">
        <v>937</v>
      </c>
      <c r="C92" s="202">
        <v>799855</v>
      </c>
      <c r="D92" s="47"/>
    </row>
    <row r="93" spans="1:4" ht="11.25">
      <c r="A93" s="200" t="s">
        <v>938</v>
      </c>
      <c r="B93" s="201" t="s">
        <v>939</v>
      </c>
      <c r="C93" s="202">
        <v>113857</v>
      </c>
      <c r="D93" s="47"/>
    </row>
    <row r="94" spans="1:4" ht="11.25">
      <c r="A94" s="200" t="s">
        <v>940</v>
      </c>
      <c r="B94" s="201" t="s">
        <v>941</v>
      </c>
      <c r="C94" s="202">
        <v>5274481.3</v>
      </c>
      <c r="D94" s="47"/>
    </row>
    <row r="95" spans="1:4" ht="11.25">
      <c r="A95" s="200" t="s">
        <v>942</v>
      </c>
      <c r="B95" s="201" t="s">
        <v>943</v>
      </c>
      <c r="C95" s="202">
        <v>1915421.4</v>
      </c>
      <c r="D95" s="47"/>
    </row>
    <row r="96" spans="1:4" ht="11.25">
      <c r="A96" s="200" t="s">
        <v>944</v>
      </c>
      <c r="B96" s="201" t="s">
        <v>945</v>
      </c>
      <c r="C96" s="202">
        <v>16944</v>
      </c>
      <c r="D96" s="47"/>
    </row>
    <row r="97" spans="1:4" ht="11.25">
      <c r="A97" s="200" t="s">
        <v>946</v>
      </c>
      <c r="B97" s="201" t="s">
        <v>947</v>
      </c>
      <c r="C97" s="202">
        <v>47678.4</v>
      </c>
      <c r="D97" s="47"/>
    </row>
    <row r="98" spans="1:4" ht="11.25">
      <c r="A98" s="200" t="s">
        <v>948</v>
      </c>
      <c r="B98" s="201" t="s">
        <v>949</v>
      </c>
      <c r="C98" s="202">
        <v>61080</v>
      </c>
      <c r="D98" s="47"/>
    </row>
    <row r="99" spans="1:4" ht="11.25">
      <c r="A99" s="200" t="s">
        <v>950</v>
      </c>
      <c r="B99" s="201" t="s">
        <v>951</v>
      </c>
      <c r="C99" s="202">
        <v>60000</v>
      </c>
      <c r="D99" s="47"/>
    </row>
    <row r="100" spans="1:4" ht="11.25">
      <c r="A100" s="200" t="s">
        <v>952</v>
      </c>
      <c r="B100" s="201" t="s">
        <v>953</v>
      </c>
      <c r="C100" s="202">
        <v>130720.16</v>
      </c>
      <c r="D100" s="47"/>
    </row>
    <row r="101" spans="1:4" ht="11.25">
      <c r="A101" s="200" t="s">
        <v>954</v>
      </c>
      <c r="B101" s="201" t="s">
        <v>955</v>
      </c>
      <c r="C101" s="202">
        <v>12070</v>
      </c>
      <c r="D101" s="47"/>
    </row>
    <row r="102" spans="1:4" ht="11.25">
      <c r="A102" s="200" t="s">
        <v>956</v>
      </c>
      <c r="B102" s="201" t="s">
        <v>957</v>
      </c>
      <c r="C102" s="202">
        <v>175003.5</v>
      </c>
      <c r="D102" s="47"/>
    </row>
    <row r="103" spans="1:4" ht="11.25">
      <c r="A103" s="200" t="s">
        <v>958</v>
      </c>
      <c r="B103" s="201" t="s">
        <v>959</v>
      </c>
      <c r="C103" s="202">
        <v>90000</v>
      </c>
      <c r="D103" s="47"/>
    </row>
    <row r="104" spans="1:4" ht="11.25">
      <c r="A104" s="200" t="s">
        <v>960</v>
      </c>
      <c r="B104" s="201" t="s">
        <v>961</v>
      </c>
      <c r="C104" s="202">
        <v>236871</v>
      </c>
      <c r="D104" s="47"/>
    </row>
    <row r="105" spans="1:4" ht="11.25">
      <c r="A105" s="200" t="s">
        <v>962</v>
      </c>
      <c r="B105" s="201" t="s">
        <v>963</v>
      </c>
      <c r="C105" s="202">
        <v>250464</v>
      </c>
      <c r="D105" s="47"/>
    </row>
    <row r="106" spans="1:4" ht="11.25">
      <c r="A106" s="200" t="s">
        <v>964</v>
      </c>
      <c r="B106" s="201" t="s">
        <v>965</v>
      </c>
      <c r="C106" s="202">
        <v>43257</v>
      </c>
      <c r="D106" s="47"/>
    </row>
    <row r="107" spans="1:4" ht="11.25">
      <c r="A107" s="200" t="s">
        <v>966</v>
      </c>
      <c r="B107" s="201" t="s">
        <v>967</v>
      </c>
      <c r="C107" s="202">
        <v>99110</v>
      </c>
      <c r="D107" s="47"/>
    </row>
    <row r="108" spans="1:4" ht="11.25">
      <c r="A108" s="200" t="s">
        <v>968</v>
      </c>
      <c r="B108" s="201" t="s">
        <v>969</v>
      </c>
      <c r="C108" s="202">
        <v>410857.91</v>
      </c>
      <c r="D108" s="47"/>
    </row>
    <row r="109" spans="1:4" ht="11.25">
      <c r="A109" s="200" t="s">
        <v>970</v>
      </c>
      <c r="B109" s="201" t="s">
        <v>971</v>
      </c>
      <c r="C109" s="202">
        <v>1414568.32</v>
      </c>
      <c r="D109" s="47"/>
    </row>
    <row r="110" spans="1:4" ht="11.25">
      <c r="A110" s="200" t="s">
        <v>972</v>
      </c>
      <c r="B110" s="201" t="s">
        <v>973</v>
      </c>
      <c r="C110" s="202">
        <v>910063.21</v>
      </c>
      <c r="D110" s="47"/>
    </row>
    <row r="111" spans="1:4" ht="11.25">
      <c r="A111" s="200" t="s">
        <v>974</v>
      </c>
      <c r="B111" s="201" t="s">
        <v>975</v>
      </c>
      <c r="C111" s="202">
        <v>4464606</v>
      </c>
      <c r="D111" s="47"/>
    </row>
    <row r="112" spans="1:4" ht="11.25">
      <c r="A112" s="200" t="s">
        <v>976</v>
      </c>
      <c r="B112" s="201" t="s">
        <v>977</v>
      </c>
      <c r="C112" s="202">
        <v>1035705</v>
      </c>
      <c r="D112" s="47"/>
    </row>
    <row r="113" spans="1:4" ht="11.25">
      <c r="A113" s="200" t="s">
        <v>978</v>
      </c>
      <c r="B113" s="201" t="s">
        <v>979</v>
      </c>
      <c r="C113" s="202">
        <v>213230</v>
      </c>
      <c r="D113" s="47"/>
    </row>
    <row r="114" spans="1:4" ht="11.25">
      <c r="A114" s="200" t="s">
        <v>1678</v>
      </c>
      <c r="B114" s="201" t="s">
        <v>1679</v>
      </c>
      <c r="C114" s="202">
        <v>100000</v>
      </c>
      <c r="D114" s="47"/>
    </row>
    <row r="115" spans="1:4" ht="11.25">
      <c r="A115" s="200" t="s">
        <v>980</v>
      </c>
      <c r="B115" s="201" t="s">
        <v>981</v>
      </c>
      <c r="C115" s="202">
        <v>320548.61</v>
      </c>
      <c r="D115" s="47"/>
    </row>
    <row r="116" spans="1:4" ht="11.25">
      <c r="A116" s="200" t="s">
        <v>982</v>
      </c>
      <c r="B116" s="201" t="s">
        <v>983</v>
      </c>
      <c r="C116" s="202">
        <v>139861.16</v>
      </c>
      <c r="D116" s="47"/>
    </row>
    <row r="117" spans="1:4" ht="11.25">
      <c r="A117" s="200" t="s">
        <v>984</v>
      </c>
      <c r="B117" s="201" t="s">
        <v>985</v>
      </c>
      <c r="C117" s="202">
        <v>60563.65</v>
      </c>
      <c r="D117" s="47"/>
    </row>
    <row r="118" spans="1:4" ht="11.25">
      <c r="A118" s="200" t="s">
        <v>986</v>
      </c>
      <c r="B118" s="201" t="s">
        <v>987</v>
      </c>
      <c r="C118" s="202">
        <v>6831.52</v>
      </c>
      <c r="D118" s="47"/>
    </row>
    <row r="119" spans="1:4" ht="11.25">
      <c r="A119" s="200" t="s">
        <v>988</v>
      </c>
      <c r="B119" s="201" t="s">
        <v>989</v>
      </c>
      <c r="C119" s="202">
        <v>22764</v>
      </c>
      <c r="D119" s="47"/>
    </row>
    <row r="120" spans="1:4" ht="11.25">
      <c r="A120" s="200" t="s">
        <v>990</v>
      </c>
      <c r="B120" s="201" t="s">
        <v>991</v>
      </c>
      <c r="C120" s="202">
        <v>45215.98</v>
      </c>
      <c r="D120" s="47"/>
    </row>
    <row r="121" spans="1:4" ht="11.25">
      <c r="A121" s="200" t="s">
        <v>992</v>
      </c>
      <c r="B121" s="201" t="s">
        <v>993</v>
      </c>
      <c r="C121" s="202">
        <v>566.18</v>
      </c>
      <c r="D121" s="47"/>
    </row>
    <row r="122" spans="1:4" ht="11.25">
      <c r="A122" s="200" t="s">
        <v>994</v>
      </c>
      <c r="B122" s="201" t="s">
        <v>995</v>
      </c>
      <c r="C122" s="202">
        <v>2156.38</v>
      </c>
      <c r="D122" s="47"/>
    </row>
    <row r="123" spans="1:4" ht="11.25">
      <c r="A123" s="200" t="s">
        <v>996</v>
      </c>
      <c r="B123" s="201" t="s">
        <v>997</v>
      </c>
      <c r="C123" s="202">
        <v>28358.96</v>
      </c>
      <c r="D123" s="47"/>
    </row>
    <row r="124" spans="1:4" ht="11.25">
      <c r="A124" s="200" t="s">
        <v>998</v>
      </c>
      <c r="B124" s="201" t="s">
        <v>999</v>
      </c>
      <c r="C124" s="202">
        <v>53926</v>
      </c>
      <c r="D124" s="47"/>
    </row>
    <row r="125" spans="1:4" ht="11.25">
      <c r="A125" s="200" t="s">
        <v>1000</v>
      </c>
      <c r="B125" s="201" t="s">
        <v>1001</v>
      </c>
      <c r="C125" s="202">
        <v>16553.53</v>
      </c>
      <c r="D125" s="47"/>
    </row>
    <row r="126" spans="1:4" ht="11.25">
      <c r="A126" s="200" t="s">
        <v>1002</v>
      </c>
      <c r="B126" s="201" t="s">
        <v>1003</v>
      </c>
      <c r="C126" s="202">
        <v>13733</v>
      </c>
      <c r="D126" s="47"/>
    </row>
    <row r="127" spans="1:4" ht="11.25">
      <c r="A127" s="200" t="s">
        <v>1680</v>
      </c>
      <c r="B127" s="201" t="s">
        <v>1681</v>
      </c>
      <c r="C127" s="202">
        <v>1793</v>
      </c>
      <c r="D127" s="47"/>
    </row>
    <row r="128" spans="1:4" ht="11.25">
      <c r="A128" s="200" t="s">
        <v>1004</v>
      </c>
      <c r="B128" s="201" t="s">
        <v>1005</v>
      </c>
      <c r="C128" s="202">
        <v>4968.74</v>
      </c>
      <c r="D128" s="47"/>
    </row>
    <row r="129" spans="1:4" ht="11.25">
      <c r="A129" s="200" t="s">
        <v>1006</v>
      </c>
      <c r="B129" s="201" t="s">
        <v>1007</v>
      </c>
      <c r="C129" s="202">
        <v>1642717.86</v>
      </c>
      <c r="D129" s="47"/>
    </row>
    <row r="130" spans="1:4" ht="11.25">
      <c r="A130" s="200" t="s">
        <v>1008</v>
      </c>
      <c r="B130" s="201" t="s">
        <v>1009</v>
      </c>
      <c r="C130" s="202">
        <v>1326064.09</v>
      </c>
      <c r="D130" s="47"/>
    </row>
    <row r="131" spans="1:4" ht="11.25">
      <c r="A131" s="200" t="s">
        <v>1010</v>
      </c>
      <c r="B131" s="201" t="s">
        <v>1011</v>
      </c>
      <c r="C131" s="202">
        <v>4064758.33</v>
      </c>
      <c r="D131" s="47"/>
    </row>
    <row r="132" spans="1:4" ht="11.25">
      <c r="A132" s="200" t="s">
        <v>1012</v>
      </c>
      <c r="B132" s="201" t="s">
        <v>1013</v>
      </c>
      <c r="C132" s="202">
        <v>94949</v>
      </c>
      <c r="D132" s="47"/>
    </row>
    <row r="133" spans="1:4" ht="11.25">
      <c r="A133" s="200" t="s">
        <v>1014</v>
      </c>
      <c r="B133" s="201" t="s">
        <v>1015</v>
      </c>
      <c r="C133" s="202">
        <v>92608.05</v>
      </c>
      <c r="D133" s="47"/>
    </row>
    <row r="134" spans="1:4" ht="11.25">
      <c r="A134" s="200" t="s">
        <v>1016</v>
      </c>
      <c r="B134" s="201" t="s">
        <v>1017</v>
      </c>
      <c r="C134" s="202">
        <v>338402</v>
      </c>
      <c r="D134" s="47"/>
    </row>
    <row r="135" spans="1:4" ht="11.25">
      <c r="A135" s="200" t="s">
        <v>1018</v>
      </c>
      <c r="B135" s="201" t="s">
        <v>1019</v>
      </c>
      <c r="C135" s="202">
        <v>27331</v>
      </c>
      <c r="D135" s="47"/>
    </row>
    <row r="136" spans="1:4" ht="11.25">
      <c r="A136" s="200" t="s">
        <v>1020</v>
      </c>
      <c r="B136" s="201" t="s">
        <v>1021</v>
      </c>
      <c r="C136" s="202">
        <v>33896.79</v>
      </c>
      <c r="D136" s="47"/>
    </row>
    <row r="137" spans="1:4" ht="11.25">
      <c r="A137" s="200" t="s">
        <v>1022</v>
      </c>
      <c r="B137" s="201" t="s">
        <v>1023</v>
      </c>
      <c r="C137" s="202">
        <v>149884</v>
      </c>
      <c r="D137" s="47"/>
    </row>
    <row r="138" spans="1:4" ht="11.25">
      <c r="A138" s="200" t="s">
        <v>1024</v>
      </c>
      <c r="B138" s="201" t="s">
        <v>1025</v>
      </c>
      <c r="C138" s="202">
        <v>116482.03</v>
      </c>
      <c r="D138" s="47"/>
    </row>
    <row r="139" spans="1:4" ht="11.25">
      <c r="A139" s="200" t="s">
        <v>1026</v>
      </c>
      <c r="B139" s="201" t="s">
        <v>1027</v>
      </c>
      <c r="C139" s="202">
        <v>10066437</v>
      </c>
      <c r="D139" s="47"/>
    </row>
    <row r="140" spans="1:4" ht="11.25">
      <c r="A140" s="200" t="s">
        <v>1028</v>
      </c>
      <c r="B140" s="201" t="s">
        <v>1029</v>
      </c>
      <c r="C140" s="202">
        <v>2143932.86</v>
      </c>
      <c r="D140" s="47"/>
    </row>
    <row r="141" spans="1:4" ht="11.25">
      <c r="A141" s="200" t="s">
        <v>1030</v>
      </c>
      <c r="B141" s="201" t="s">
        <v>1031</v>
      </c>
      <c r="C141" s="202">
        <v>4894231.03</v>
      </c>
      <c r="D141" s="47"/>
    </row>
    <row r="142" spans="1:4" ht="11.25">
      <c r="A142" s="200" t="s">
        <v>1032</v>
      </c>
      <c r="B142" s="201" t="s">
        <v>1033</v>
      </c>
      <c r="C142" s="202">
        <v>7944</v>
      </c>
      <c r="D142" s="47"/>
    </row>
    <row r="143" spans="1:4" ht="11.25">
      <c r="A143" s="200" t="s">
        <v>1034</v>
      </c>
      <c r="B143" s="201" t="s">
        <v>1035</v>
      </c>
      <c r="C143" s="202">
        <v>2434473.76</v>
      </c>
      <c r="D143" s="47"/>
    </row>
    <row r="144" spans="1:4" ht="11.25">
      <c r="A144" s="200" t="s">
        <v>1036</v>
      </c>
      <c r="B144" s="201" t="s">
        <v>1037</v>
      </c>
      <c r="C144" s="202">
        <v>2259495.98</v>
      </c>
      <c r="D144" s="47"/>
    </row>
    <row r="145" spans="1:4" ht="11.25">
      <c r="A145" s="200" t="s">
        <v>1038</v>
      </c>
      <c r="B145" s="201" t="s">
        <v>1039</v>
      </c>
      <c r="C145" s="202">
        <v>1365881.76</v>
      </c>
      <c r="D145" s="47"/>
    </row>
    <row r="146" spans="1:4" ht="11.25">
      <c r="A146" s="200" t="s">
        <v>1040</v>
      </c>
      <c r="B146" s="201" t="s">
        <v>1041</v>
      </c>
      <c r="C146" s="202">
        <v>93369.31</v>
      </c>
      <c r="D146" s="47"/>
    </row>
    <row r="147" spans="1:4" ht="11.25">
      <c r="A147" s="200" t="s">
        <v>1042</v>
      </c>
      <c r="B147" s="201" t="s">
        <v>1043</v>
      </c>
      <c r="C147" s="202">
        <v>70500</v>
      </c>
      <c r="D147" s="47"/>
    </row>
    <row r="148" spans="1:4" ht="11.25">
      <c r="A148" s="339" t="s">
        <v>1044</v>
      </c>
      <c r="B148" s="201" t="s">
        <v>1045</v>
      </c>
      <c r="C148" s="340">
        <v>19243660.82</v>
      </c>
      <c r="D148" s="47"/>
    </row>
    <row r="149" spans="1:4" ht="11.25">
      <c r="A149" s="341" t="s">
        <v>1046</v>
      </c>
      <c r="B149" s="342" t="s">
        <v>1047</v>
      </c>
      <c r="C149" s="343">
        <v>568790.77</v>
      </c>
      <c r="D149" s="344"/>
    </row>
    <row r="150" spans="1:4" ht="11.25">
      <c r="A150" s="200" t="s">
        <v>1048</v>
      </c>
      <c r="B150" s="201" t="s">
        <v>1049</v>
      </c>
      <c r="C150" s="202">
        <v>3049242.2</v>
      </c>
      <c r="D150" s="47"/>
    </row>
    <row r="151" spans="1:4" ht="11.25">
      <c r="A151" s="200" t="s">
        <v>1050</v>
      </c>
      <c r="B151" s="201" t="s">
        <v>1051</v>
      </c>
      <c r="C151" s="202">
        <v>417281.81</v>
      </c>
      <c r="D151" s="47"/>
    </row>
    <row r="152" spans="1:4" ht="11.25">
      <c r="A152" s="200" t="s">
        <v>1052</v>
      </c>
      <c r="B152" s="201" t="s">
        <v>1053</v>
      </c>
      <c r="C152" s="202">
        <v>259075.52</v>
      </c>
      <c r="D152" s="47"/>
    </row>
    <row r="153" spans="1:4" ht="11.25">
      <c r="A153" s="200" t="s">
        <v>1054</v>
      </c>
      <c r="B153" s="201" t="s">
        <v>1055</v>
      </c>
      <c r="C153" s="202">
        <v>573083.71</v>
      </c>
      <c r="D153" s="47"/>
    </row>
    <row r="154" spans="1:4" ht="11.25">
      <c r="A154" s="200" t="s">
        <v>1056</v>
      </c>
      <c r="B154" s="201" t="s">
        <v>1057</v>
      </c>
      <c r="C154" s="202">
        <v>2180690.48</v>
      </c>
      <c r="D154" s="47"/>
    </row>
    <row r="155" spans="1:4" ht="11.25">
      <c r="A155" s="200" t="s">
        <v>1058</v>
      </c>
      <c r="B155" s="201" t="s">
        <v>1059</v>
      </c>
      <c r="C155" s="202">
        <v>2397557.48</v>
      </c>
      <c r="D155" s="47"/>
    </row>
    <row r="156" spans="1:4" ht="11.25">
      <c r="A156" s="200" t="s">
        <v>1060</v>
      </c>
      <c r="B156" s="201" t="s">
        <v>1061</v>
      </c>
      <c r="C156" s="202">
        <v>401685.56</v>
      </c>
      <c r="D156" s="47"/>
    </row>
    <row r="157" spans="1:4" ht="11.25">
      <c r="A157" s="200" t="s">
        <v>1062</v>
      </c>
      <c r="B157" s="201" t="s">
        <v>1063</v>
      </c>
      <c r="C157" s="202">
        <v>484468.62</v>
      </c>
      <c r="D157" s="47"/>
    </row>
    <row r="158" spans="1:4" ht="11.25">
      <c r="A158" s="200" t="s">
        <v>1064</v>
      </c>
      <c r="B158" s="201" t="s">
        <v>1065</v>
      </c>
      <c r="C158" s="202">
        <v>1631904.5</v>
      </c>
      <c r="D158" s="47"/>
    </row>
    <row r="159" spans="1:4" ht="11.25">
      <c r="A159" s="200" t="s">
        <v>1066</v>
      </c>
      <c r="B159" s="201" t="s">
        <v>1067</v>
      </c>
      <c r="C159" s="202">
        <v>243858.11</v>
      </c>
      <c r="D159" s="47"/>
    </row>
    <row r="160" spans="1:4" ht="11.25">
      <c r="A160" s="200" t="s">
        <v>1068</v>
      </c>
      <c r="B160" s="201" t="s">
        <v>1069</v>
      </c>
      <c r="C160" s="202">
        <v>390000</v>
      </c>
      <c r="D160" s="47"/>
    </row>
    <row r="161" spans="1:4" ht="11.25">
      <c r="A161" s="200" t="s">
        <v>1682</v>
      </c>
      <c r="B161" s="201" t="s">
        <v>1683</v>
      </c>
      <c r="C161" s="202">
        <v>3797428</v>
      </c>
      <c r="D161" s="47"/>
    </row>
    <row r="162" spans="1:4" ht="11.25">
      <c r="A162" s="200" t="s">
        <v>1070</v>
      </c>
      <c r="B162" s="201" t="s">
        <v>1071</v>
      </c>
      <c r="C162" s="202">
        <v>719950</v>
      </c>
      <c r="D162" s="47"/>
    </row>
    <row r="163" spans="1:4" s="6" customFormat="1" ht="11.25">
      <c r="A163" s="200" t="s">
        <v>1072</v>
      </c>
      <c r="B163" s="201" t="s">
        <v>1073</v>
      </c>
      <c r="C163" s="202">
        <v>3808673.4</v>
      </c>
      <c r="D163" s="47"/>
    </row>
    <row r="164" spans="1:4" s="6" customFormat="1" ht="11.25">
      <c r="A164" s="200" t="s">
        <v>1074</v>
      </c>
      <c r="B164" s="201" t="s">
        <v>1075</v>
      </c>
      <c r="C164" s="202">
        <v>310935.18</v>
      </c>
      <c r="D164" s="47"/>
    </row>
    <row r="165" spans="1:4" s="6" customFormat="1" ht="11.25">
      <c r="A165" s="200" t="s">
        <v>1076</v>
      </c>
      <c r="B165" s="201" t="s">
        <v>1077</v>
      </c>
      <c r="C165" s="202">
        <v>6826001.88</v>
      </c>
      <c r="D165" s="47"/>
    </row>
    <row r="166" spans="1:4" ht="11.25">
      <c r="A166" s="200" t="s">
        <v>1684</v>
      </c>
      <c r="B166" s="201" t="s">
        <v>1685</v>
      </c>
      <c r="C166" s="202">
        <v>3689380.96</v>
      </c>
      <c r="D166" s="47"/>
    </row>
    <row r="167" spans="1:4" ht="11.25">
      <c r="A167" s="200" t="s">
        <v>1078</v>
      </c>
      <c r="B167" s="201" t="s">
        <v>1079</v>
      </c>
      <c r="C167" s="202">
        <v>6744178.91</v>
      </c>
      <c r="D167" s="47"/>
    </row>
    <row r="168" spans="1:4" ht="11.25">
      <c r="A168" s="200" t="s">
        <v>1080</v>
      </c>
      <c r="B168" s="201" t="s">
        <v>1081</v>
      </c>
      <c r="C168" s="202">
        <v>6905722.69</v>
      </c>
      <c r="D168" s="47"/>
    </row>
    <row r="169" spans="1:4" ht="15" customHeight="1">
      <c r="A169" s="200" t="s">
        <v>1082</v>
      </c>
      <c r="B169" s="201" t="s">
        <v>1083</v>
      </c>
      <c r="C169" s="202">
        <v>178090595.15</v>
      </c>
      <c r="D169" s="47"/>
    </row>
    <row r="170" spans="1:4" ht="11.25">
      <c r="A170" s="200" t="s">
        <v>1084</v>
      </c>
      <c r="B170" s="201" t="s">
        <v>1085</v>
      </c>
      <c r="C170" s="202">
        <v>1792624.1</v>
      </c>
      <c r="D170" s="47"/>
    </row>
    <row r="171" spans="1:4" ht="11.25">
      <c r="A171" s="200" t="s">
        <v>1686</v>
      </c>
      <c r="B171" s="201" t="s">
        <v>1687</v>
      </c>
      <c r="C171" s="202">
        <v>4400000</v>
      </c>
      <c r="D171" s="47"/>
    </row>
    <row r="172" spans="1:4" ht="11.25">
      <c r="A172" s="200" t="s">
        <v>1086</v>
      </c>
      <c r="B172" s="201" t="s">
        <v>1087</v>
      </c>
      <c r="C172" s="202">
        <v>654770.26</v>
      </c>
      <c r="D172" s="47"/>
    </row>
    <row r="173" spans="1:4" ht="11.25">
      <c r="A173" s="200" t="s">
        <v>1088</v>
      </c>
      <c r="B173" s="201" t="s">
        <v>1089</v>
      </c>
      <c r="C173" s="202">
        <v>679746.57</v>
      </c>
      <c r="D173" s="47"/>
    </row>
    <row r="174" spans="1:4" ht="11.25">
      <c r="A174" s="200" t="s">
        <v>1090</v>
      </c>
      <c r="B174" s="201" t="s">
        <v>1091</v>
      </c>
      <c r="C174" s="202">
        <v>5000000</v>
      </c>
      <c r="D174" s="47"/>
    </row>
    <row r="175" spans="1:4" ht="11.25">
      <c r="A175" s="200" t="s">
        <v>1092</v>
      </c>
      <c r="B175" s="201" t="s">
        <v>1093</v>
      </c>
      <c r="C175" s="202">
        <v>659313.28</v>
      </c>
      <c r="D175" s="47"/>
    </row>
    <row r="176" spans="1:4" ht="11.25">
      <c r="A176" s="200" t="s">
        <v>1094</v>
      </c>
      <c r="B176" s="201" t="s">
        <v>1095</v>
      </c>
      <c r="C176" s="202">
        <v>1549889.72</v>
      </c>
      <c r="D176" s="47"/>
    </row>
    <row r="177" spans="1:4" ht="11.25">
      <c r="A177" s="200" t="s">
        <v>1096</v>
      </c>
      <c r="B177" s="201" t="s">
        <v>1097</v>
      </c>
      <c r="C177" s="202">
        <v>153120</v>
      </c>
      <c r="D177" s="47"/>
    </row>
    <row r="178" spans="1:4" ht="11.25">
      <c r="A178" s="200" t="s">
        <v>1098</v>
      </c>
      <c r="B178" s="201" t="s">
        <v>1099</v>
      </c>
      <c r="C178" s="202">
        <v>321956.73</v>
      </c>
      <c r="D178" s="47"/>
    </row>
    <row r="179" spans="1:4" ht="11.25">
      <c r="A179" s="200" t="s">
        <v>1100</v>
      </c>
      <c r="B179" s="201" t="s">
        <v>1101</v>
      </c>
      <c r="C179" s="202">
        <v>2462482.47</v>
      </c>
      <c r="D179" s="47"/>
    </row>
    <row r="180" spans="1:4" ht="11.25">
      <c r="A180" s="200" t="s">
        <v>1102</v>
      </c>
      <c r="B180" s="201" t="s">
        <v>1103</v>
      </c>
      <c r="C180" s="202">
        <v>11000000</v>
      </c>
      <c r="D180" s="47"/>
    </row>
    <row r="181" spans="1:4" ht="11.25">
      <c r="A181" s="200" t="s">
        <v>1104</v>
      </c>
      <c r="B181" s="201" t="s">
        <v>1105</v>
      </c>
      <c r="C181" s="202">
        <v>145600</v>
      </c>
      <c r="D181" s="47"/>
    </row>
    <row r="182" spans="1:4" ht="11.25">
      <c r="A182" s="200" t="s">
        <v>1688</v>
      </c>
      <c r="B182" s="201" t="s">
        <v>1689</v>
      </c>
      <c r="C182" s="202">
        <v>5000000</v>
      </c>
      <c r="D182" s="47"/>
    </row>
    <row r="183" spans="1:4" ht="11.25">
      <c r="A183" s="200" t="s">
        <v>1106</v>
      </c>
      <c r="B183" s="201" t="s">
        <v>1107</v>
      </c>
      <c r="C183" s="202">
        <v>336392.6</v>
      </c>
      <c r="D183" s="47"/>
    </row>
    <row r="184" spans="1:4" ht="11.25">
      <c r="A184" s="200" t="s">
        <v>1108</v>
      </c>
      <c r="B184" s="201" t="s">
        <v>1109</v>
      </c>
      <c r="C184" s="202">
        <v>5893565.2</v>
      </c>
      <c r="D184" s="47"/>
    </row>
    <row r="185" spans="1:4" ht="11.25">
      <c r="A185" s="200" t="s">
        <v>1110</v>
      </c>
      <c r="B185" s="201" t="s">
        <v>1111</v>
      </c>
      <c r="C185" s="202">
        <v>420000</v>
      </c>
      <c r="D185" s="47"/>
    </row>
    <row r="186" spans="1:4" ht="11.25">
      <c r="A186" s="200" t="s">
        <v>1690</v>
      </c>
      <c r="B186" s="201" t="s">
        <v>1691</v>
      </c>
      <c r="C186" s="202">
        <v>1024800</v>
      </c>
      <c r="D186" s="47"/>
    </row>
    <row r="187" spans="1:4" ht="11.25">
      <c r="A187" s="200" t="s">
        <v>1692</v>
      </c>
      <c r="B187" s="201" t="s">
        <v>1693</v>
      </c>
      <c r="C187" s="202">
        <v>270000</v>
      </c>
      <c r="D187" s="47"/>
    </row>
    <row r="188" spans="1:4" ht="11.25">
      <c r="A188" s="200" t="s">
        <v>1694</v>
      </c>
      <c r="B188" s="201" t="s">
        <v>1695</v>
      </c>
      <c r="C188" s="202">
        <v>2000000</v>
      </c>
      <c r="D188" s="47"/>
    </row>
    <row r="189" spans="1:4" ht="11.25">
      <c r="A189" s="200" t="s">
        <v>1696</v>
      </c>
      <c r="B189" s="201" t="s">
        <v>1697</v>
      </c>
      <c r="C189" s="202">
        <v>2653039.18</v>
      </c>
      <c r="D189" s="47"/>
    </row>
    <row r="190" spans="1:4" ht="9.75" customHeight="1">
      <c r="A190" s="200" t="s">
        <v>1698</v>
      </c>
      <c r="B190" s="201" t="s">
        <v>1699</v>
      </c>
      <c r="C190" s="202">
        <v>500000</v>
      </c>
      <c r="D190" s="47"/>
    </row>
    <row r="191" spans="1:4" ht="11.25">
      <c r="A191" s="200" t="s">
        <v>1112</v>
      </c>
      <c r="B191" s="201" t="s">
        <v>1113</v>
      </c>
      <c r="C191" s="202">
        <v>367822.8</v>
      </c>
      <c r="D191" s="47"/>
    </row>
    <row r="192" spans="1:4" ht="11.25">
      <c r="A192" s="200" t="s">
        <v>1114</v>
      </c>
      <c r="B192" s="201" t="s">
        <v>1115</v>
      </c>
      <c r="C192" s="202">
        <v>898808.21</v>
      </c>
      <c r="D192" s="47"/>
    </row>
    <row r="193" spans="1:4" ht="11.25">
      <c r="A193" s="200" t="s">
        <v>1116</v>
      </c>
      <c r="B193" s="201" t="s">
        <v>1117</v>
      </c>
      <c r="C193" s="202">
        <v>14844616.24</v>
      </c>
      <c r="D193" s="47"/>
    </row>
    <row r="194" spans="1:4" ht="11.25">
      <c r="A194" s="200" t="s">
        <v>1118</v>
      </c>
      <c r="B194" s="201" t="s">
        <v>1119</v>
      </c>
      <c r="C194" s="202">
        <v>1312877.86</v>
      </c>
      <c r="D194" s="47"/>
    </row>
    <row r="195" spans="1:4" ht="11.25">
      <c r="A195" s="200" t="s">
        <v>1120</v>
      </c>
      <c r="B195" s="201" t="s">
        <v>1121</v>
      </c>
      <c r="C195" s="202">
        <v>161990.45</v>
      </c>
      <c r="D195" s="47"/>
    </row>
    <row r="196" spans="1:4" ht="11.25">
      <c r="A196" s="200" t="s">
        <v>1122</v>
      </c>
      <c r="B196" s="201" t="s">
        <v>1123</v>
      </c>
      <c r="C196" s="202">
        <v>5153756.45</v>
      </c>
      <c r="D196" s="47"/>
    </row>
    <row r="197" spans="1:4" ht="11.25">
      <c r="A197" s="200" t="s">
        <v>1124</v>
      </c>
      <c r="B197" s="201" t="s">
        <v>1125</v>
      </c>
      <c r="C197" s="202">
        <v>370337.07</v>
      </c>
      <c r="D197" s="47"/>
    </row>
    <row r="198" spans="1:4" ht="11.25">
      <c r="A198" s="200" t="s">
        <v>1126</v>
      </c>
      <c r="B198" s="201" t="s">
        <v>1127</v>
      </c>
      <c r="C198" s="202">
        <v>13856.64</v>
      </c>
      <c r="D198" s="47"/>
    </row>
    <row r="199" spans="1:4" ht="11.25">
      <c r="A199" s="200" t="s">
        <v>1128</v>
      </c>
      <c r="B199" s="201" t="s">
        <v>1129</v>
      </c>
      <c r="C199" s="202">
        <v>241969.65</v>
      </c>
      <c r="D199" s="47"/>
    </row>
    <row r="200" spans="1:4" ht="11.25">
      <c r="A200" s="200" t="s">
        <v>1130</v>
      </c>
      <c r="B200" s="201" t="s">
        <v>1131</v>
      </c>
      <c r="C200" s="202">
        <v>35773.38</v>
      </c>
      <c r="D200" s="47"/>
    </row>
    <row r="201" spans="1:4" ht="11.25">
      <c r="A201" s="200" t="s">
        <v>1132</v>
      </c>
      <c r="B201" s="201" t="s">
        <v>1133</v>
      </c>
      <c r="C201" s="202">
        <v>4811191.6</v>
      </c>
      <c r="D201" s="47"/>
    </row>
    <row r="202" spans="1:4" ht="11.25">
      <c r="A202" s="200" t="s">
        <v>1134</v>
      </c>
      <c r="B202" s="201" t="s">
        <v>1135</v>
      </c>
      <c r="C202" s="202">
        <v>11399.95</v>
      </c>
      <c r="D202" s="47"/>
    </row>
    <row r="203" spans="1:4" ht="9.75" customHeight="1">
      <c r="A203" s="200" t="s">
        <v>1136</v>
      </c>
      <c r="B203" s="201" t="s">
        <v>1137</v>
      </c>
      <c r="C203" s="202">
        <v>58.41</v>
      </c>
      <c r="D203" s="47"/>
    </row>
    <row r="204" spans="1:4" ht="11.25">
      <c r="A204" s="200" t="s">
        <v>1138</v>
      </c>
      <c r="B204" s="201" t="s">
        <v>1139</v>
      </c>
      <c r="C204" s="202">
        <v>192269.15</v>
      </c>
      <c r="D204" s="47"/>
    </row>
    <row r="205" spans="1:4" ht="11.25">
      <c r="A205" s="200" t="s">
        <v>1140</v>
      </c>
      <c r="B205" s="201" t="s">
        <v>1141</v>
      </c>
      <c r="C205" s="202">
        <v>269146.73</v>
      </c>
      <c r="D205" s="47"/>
    </row>
    <row r="206" spans="1:4" ht="11.25">
      <c r="A206" s="200" t="s">
        <v>1142</v>
      </c>
      <c r="B206" s="201" t="s">
        <v>1143</v>
      </c>
      <c r="C206" s="202">
        <v>208520.24</v>
      </c>
      <c r="D206" s="47"/>
    </row>
    <row r="207" spans="1:4" ht="11.25">
      <c r="A207" s="200" t="s">
        <v>1144</v>
      </c>
      <c r="B207" s="201" t="s">
        <v>1145</v>
      </c>
      <c r="C207" s="202">
        <v>2000</v>
      </c>
      <c r="D207" s="47"/>
    </row>
    <row r="208" spans="1:4" ht="11.25">
      <c r="A208" s="200" t="s">
        <v>1146</v>
      </c>
      <c r="B208" s="201" t="s">
        <v>1147</v>
      </c>
      <c r="C208" s="202">
        <v>4633</v>
      </c>
      <c r="D208" s="47"/>
    </row>
    <row r="209" spans="1:4" ht="11.25">
      <c r="A209" s="200" t="s">
        <v>1148</v>
      </c>
      <c r="B209" s="201" t="s">
        <v>1149</v>
      </c>
      <c r="C209" s="202">
        <v>9750</v>
      </c>
      <c r="D209" s="47"/>
    </row>
    <row r="210" spans="1:4" ht="11.25">
      <c r="A210" s="200" t="s">
        <v>1700</v>
      </c>
      <c r="B210" s="201" t="s">
        <v>1701</v>
      </c>
      <c r="C210" s="202">
        <v>696850</v>
      </c>
      <c r="D210" s="47"/>
    </row>
    <row r="211" spans="1:4" ht="11.25">
      <c r="A211" s="200" t="s">
        <v>1150</v>
      </c>
      <c r="B211" s="201" t="s">
        <v>1151</v>
      </c>
      <c r="C211" s="202">
        <v>1007393.33</v>
      </c>
      <c r="D211" s="47"/>
    </row>
    <row r="212" spans="1:4" ht="12" customHeight="1">
      <c r="A212" s="141"/>
      <c r="B212" s="175" t="s">
        <v>175</v>
      </c>
      <c r="C212" s="152">
        <v>777275154.0000002</v>
      </c>
      <c r="D212" s="141"/>
    </row>
    <row r="213" spans="1:4" ht="12" customHeight="1">
      <c r="A213" s="25"/>
      <c r="B213" s="25"/>
      <c r="C213" s="9"/>
      <c r="D213" s="9"/>
    </row>
    <row r="214" spans="1:4" ht="11.25">
      <c r="A214" s="370" t="s">
        <v>174</v>
      </c>
      <c r="B214" s="371"/>
      <c r="C214" s="93"/>
      <c r="D214" s="141" t="s">
        <v>173</v>
      </c>
    </row>
    <row r="215" spans="1:4" ht="11.25">
      <c r="A215" s="97"/>
      <c r="B215" s="97"/>
      <c r="C215" s="98"/>
      <c r="D215" s="106"/>
    </row>
    <row r="216" spans="1:4" ht="11.25">
      <c r="A216" s="141" t="s">
        <v>44</v>
      </c>
      <c r="B216" s="141" t="s">
        <v>45</v>
      </c>
      <c r="C216" s="141" t="s">
        <v>72</v>
      </c>
      <c r="D216" s="141" t="s">
        <v>88</v>
      </c>
    </row>
    <row r="217" spans="1:4" ht="11.25">
      <c r="A217" s="345" t="s">
        <v>1152</v>
      </c>
      <c r="B217" s="201" t="s">
        <v>1153</v>
      </c>
      <c r="C217" s="346">
        <v>413674747.01</v>
      </c>
      <c r="D217" s="47"/>
    </row>
    <row r="218" spans="1:4" ht="11.25">
      <c r="A218" s="341" t="s">
        <v>1154</v>
      </c>
      <c r="B218" s="342" t="s">
        <v>1155</v>
      </c>
      <c r="C218" s="343">
        <v>20761356.12</v>
      </c>
      <c r="D218" s="344"/>
    </row>
    <row r="219" spans="1:4" ht="11.25">
      <c r="A219" s="200" t="s">
        <v>1156</v>
      </c>
      <c r="B219" s="201" t="s">
        <v>1157</v>
      </c>
      <c r="C219" s="202">
        <v>1210041.25</v>
      </c>
      <c r="D219" s="47"/>
    </row>
    <row r="220" spans="1:4" ht="11.25">
      <c r="A220" s="200" t="s">
        <v>1158</v>
      </c>
      <c r="B220" s="201" t="s">
        <v>1159</v>
      </c>
      <c r="C220" s="202">
        <v>36016169.26</v>
      </c>
      <c r="D220" s="47"/>
    </row>
    <row r="221" spans="1:4" ht="11.25">
      <c r="A221" s="200" t="s">
        <v>1160</v>
      </c>
      <c r="B221" s="201" t="s">
        <v>1161</v>
      </c>
      <c r="C221" s="202">
        <v>16854309.42</v>
      </c>
      <c r="D221" s="47"/>
    </row>
    <row r="222" spans="1:4" ht="11.25">
      <c r="A222" s="200" t="s">
        <v>1162</v>
      </c>
      <c r="B222" s="201" t="s">
        <v>1163</v>
      </c>
      <c r="C222" s="202">
        <v>129060.45</v>
      </c>
      <c r="D222" s="47"/>
    </row>
    <row r="223" spans="1:4" ht="11.25">
      <c r="A223" s="200" t="s">
        <v>1164</v>
      </c>
      <c r="B223" s="201" t="s">
        <v>1165</v>
      </c>
      <c r="C223" s="202">
        <v>2250794.46</v>
      </c>
      <c r="D223" s="47"/>
    </row>
    <row r="224" spans="1:4" ht="11.25">
      <c r="A224" s="200" t="s">
        <v>1166</v>
      </c>
      <c r="B224" s="201" t="s">
        <v>1167</v>
      </c>
      <c r="C224" s="202">
        <v>7403112.76</v>
      </c>
      <c r="D224" s="47"/>
    </row>
    <row r="225" spans="1:4" ht="11.25">
      <c r="A225" s="200" t="s">
        <v>1168</v>
      </c>
      <c r="B225" s="201" t="s">
        <v>1169</v>
      </c>
      <c r="C225" s="202">
        <v>735324.8</v>
      </c>
      <c r="D225" s="47"/>
    </row>
    <row r="226" spans="1:4" ht="11.25">
      <c r="A226" s="200" t="s">
        <v>1170</v>
      </c>
      <c r="B226" s="201" t="s">
        <v>1171</v>
      </c>
      <c r="C226" s="202">
        <v>39548759</v>
      </c>
      <c r="D226" s="47"/>
    </row>
    <row r="227" spans="1:4" ht="11.25">
      <c r="A227" s="200" t="s">
        <v>1172</v>
      </c>
      <c r="B227" s="201" t="s">
        <v>1173</v>
      </c>
      <c r="C227" s="202">
        <v>80918775</v>
      </c>
      <c r="D227" s="47"/>
    </row>
    <row r="228" spans="1:4" ht="11.25">
      <c r="A228" s="200" t="s">
        <v>1174</v>
      </c>
      <c r="B228" s="201" t="s">
        <v>1175</v>
      </c>
      <c r="C228" s="202">
        <v>275942653</v>
      </c>
      <c r="D228" s="47"/>
    </row>
    <row r="229" spans="1:4" ht="11.25">
      <c r="A229" s="200" t="s">
        <v>1176</v>
      </c>
      <c r="B229" s="201" t="s">
        <v>1177</v>
      </c>
      <c r="C229" s="202">
        <v>18139786.86</v>
      </c>
      <c r="D229" s="47"/>
    </row>
    <row r="230" spans="1:4" ht="11.25">
      <c r="A230" s="200" t="s">
        <v>1178</v>
      </c>
      <c r="B230" s="201" t="s">
        <v>1179</v>
      </c>
      <c r="C230" s="202">
        <v>5001044</v>
      </c>
      <c r="D230" s="47"/>
    </row>
    <row r="231" spans="1:4" ht="11.25">
      <c r="A231" s="200" t="s">
        <v>1702</v>
      </c>
      <c r="B231" s="201" t="s">
        <v>1703</v>
      </c>
      <c r="C231" s="202">
        <v>3000000</v>
      </c>
      <c r="D231" s="47"/>
    </row>
    <row r="232" spans="1:4" ht="11.25">
      <c r="A232" s="141"/>
      <c r="B232" s="175" t="s">
        <v>172</v>
      </c>
      <c r="C232" s="203">
        <v>921585933.39</v>
      </c>
      <c r="D232" s="141"/>
    </row>
  </sheetData>
  <sheetProtection/>
  <mergeCells count="4">
    <mergeCell ref="A1:D1"/>
    <mergeCell ref="A2:D2"/>
    <mergeCell ref="A6:B6"/>
    <mergeCell ref="A214:B214"/>
  </mergeCells>
  <dataValidations count="4">
    <dataValidation allowBlank="1" showInputMessage="1" showErrorMessage="1" prompt="Saldo final de la Información Financiera Trimestral que se presenta (trimestral: 1er, 2do, 3ro. o 4to.)." sqref="C8 C216"/>
    <dataValidation allowBlank="1" showInputMessage="1" showErrorMessage="1" prompt="Corresponde al número de la cuenta de acuerdo al Plan de Cuentas emitido por el CONAC (DOF 23/12/2015)." sqref="A8 A216"/>
    <dataValidation allowBlank="1" showInputMessage="1" showErrorMessage="1" prompt="Corresponde al nombre o descripción de la cuenta de acuerdo al Plan de Cuentas emitido por el CONAC." sqref="B8 B216"/>
    <dataValidation allowBlank="1" showInputMessage="1" showErrorMessage="1" prompt="Características cualitativas significativas que les impacten financieramente." sqref="D8 D216"/>
  </dataValidation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scale="98" r:id="rId1"/>
  <headerFooter>
    <oddFooter>&amp;RPágina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6" width="11.421875" style="40" customWidth="1"/>
    <col min="7" max="16384" width="11.421875" style="40" customWidth="1"/>
  </cols>
  <sheetData>
    <row r="1" spans="1:5" ht="15">
      <c r="A1" s="361" t="s">
        <v>55</v>
      </c>
      <c r="B1" s="361"/>
      <c r="C1" s="361"/>
      <c r="D1" s="361"/>
      <c r="E1" s="361"/>
    </row>
    <row r="2" spans="1:5" ht="15">
      <c r="A2" s="361" t="s">
        <v>1661</v>
      </c>
      <c r="B2" s="361"/>
      <c r="C2" s="361"/>
      <c r="D2" s="361"/>
      <c r="E2" s="361"/>
    </row>
    <row r="4" spans="1:5" ht="11.25">
      <c r="A4" s="17" t="s">
        <v>42</v>
      </c>
      <c r="B4" s="17"/>
      <c r="C4" s="3"/>
      <c r="E4" s="4"/>
    </row>
    <row r="5" spans="1:3" ht="11.25">
      <c r="A5" s="17" t="s">
        <v>0</v>
      </c>
      <c r="B5" s="17"/>
      <c r="C5" s="3"/>
    </row>
    <row r="6" spans="1:5" ht="11.25">
      <c r="A6" s="10"/>
      <c r="B6" s="10"/>
      <c r="C6" s="18"/>
      <c r="D6" s="10"/>
      <c r="E6" s="10"/>
    </row>
    <row r="7" spans="1:5" ht="11.25">
      <c r="A7" s="10"/>
      <c r="B7" s="10"/>
      <c r="C7" s="18"/>
      <c r="D7" s="10"/>
      <c r="E7" s="10"/>
    </row>
    <row r="8" spans="1:5" ht="11.25" customHeight="1">
      <c r="A8" s="370" t="s">
        <v>180</v>
      </c>
      <c r="B8" s="371"/>
      <c r="C8" s="18"/>
      <c r="E8" s="141" t="s">
        <v>179</v>
      </c>
    </row>
    <row r="9" spans="1:5" ht="11.25">
      <c r="A9" s="97"/>
      <c r="B9" s="97"/>
      <c r="C9" s="98"/>
      <c r="D9" s="97"/>
      <c r="E9" s="106"/>
    </row>
    <row r="10" spans="1:5" ht="15" customHeight="1">
      <c r="A10" s="141" t="s">
        <v>44</v>
      </c>
      <c r="B10" s="141" t="s">
        <v>45</v>
      </c>
      <c r="C10" s="141" t="s">
        <v>72</v>
      </c>
      <c r="D10" s="141" t="s">
        <v>159</v>
      </c>
      <c r="E10" s="141" t="s">
        <v>88</v>
      </c>
    </row>
    <row r="11" spans="1:5" ht="11.25">
      <c r="A11" s="109"/>
      <c r="B11" s="109"/>
      <c r="C11" s="108"/>
      <c r="D11" s="107"/>
      <c r="E11" s="107"/>
    </row>
    <row r="12" spans="1:5" ht="11.25">
      <c r="A12" s="109"/>
      <c r="B12" s="109"/>
      <c r="C12" s="108"/>
      <c r="D12" s="107"/>
      <c r="E12" s="107"/>
    </row>
    <row r="13" spans="1:5" ht="11.25">
      <c r="A13" s="109"/>
      <c r="B13" s="109"/>
      <c r="C13" s="108"/>
      <c r="D13" s="107"/>
      <c r="E13" s="107"/>
    </row>
    <row r="14" spans="1:5" ht="11.25">
      <c r="A14" s="109"/>
      <c r="B14" s="109"/>
      <c r="C14" s="108"/>
      <c r="D14" s="107"/>
      <c r="E14" s="107"/>
    </row>
    <row r="15" spans="1:5" ht="11.25">
      <c r="A15" s="109"/>
      <c r="B15" s="109"/>
      <c r="C15" s="108"/>
      <c r="D15" s="107"/>
      <c r="E15" s="107"/>
    </row>
    <row r="16" spans="1:5" ht="11.25">
      <c r="A16" s="109"/>
      <c r="B16" s="109"/>
      <c r="C16" s="108"/>
      <c r="D16" s="107"/>
      <c r="E16" s="107"/>
    </row>
    <row r="17" spans="1:5" ht="11.25">
      <c r="A17" s="141"/>
      <c r="B17" s="141" t="s">
        <v>178</v>
      </c>
      <c r="C17" s="152">
        <f>SUM(C11:C16)</f>
        <v>0</v>
      </c>
      <c r="D17" s="141"/>
      <c r="E17" s="141"/>
    </row>
  </sheetData>
  <sheetProtection/>
  <mergeCells count="3">
    <mergeCell ref="A1:E1"/>
    <mergeCell ref="A2:E2"/>
    <mergeCell ref="A8:B8"/>
  </mergeCells>
  <dataValidations count="5">
    <dataValidation allowBlank="1" showInputMessage="1" showErrorMessage="1" prompt="Saldo final de la Información Financiera Trimestral que se presenta (trimestral: 1er, 2do, 3ro. o 4to.)." sqref="C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10"/>
    <dataValidation allowBlank="1" showInputMessage="1" showErrorMessage="1" prompt="Características cualitativas significativas que les impacten financieramente." sqref="E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5"/>
  <sheetViews>
    <sheetView zoomScaleSheetLayoutView="100" zoomScalePageLayoutView="0" workbookViewId="0" topLeftCell="A1">
      <selection activeCell="E23" sqref="E23"/>
    </sheetView>
  </sheetViews>
  <sheetFormatPr defaultColWidth="11.421875" defaultRowHeight="15"/>
  <cols>
    <col min="1" max="1" width="20.7109375" style="26" customWidth="1"/>
    <col min="2" max="2" width="41.57421875" style="26" customWidth="1"/>
    <col min="3" max="3" width="17.7109375" style="23" customWidth="1"/>
    <col min="4" max="4" width="10.57421875" style="28" customWidth="1"/>
    <col min="5" max="5" width="17.7109375" style="29" customWidth="1"/>
    <col min="6" max="16384" width="11.421875" style="40" customWidth="1"/>
  </cols>
  <sheetData>
    <row r="1" spans="1:5" ht="15">
      <c r="A1" s="361" t="s">
        <v>55</v>
      </c>
      <c r="B1" s="361"/>
      <c r="C1" s="361"/>
      <c r="D1" s="361"/>
      <c r="E1" s="361"/>
    </row>
    <row r="2" spans="1:5" ht="15">
      <c r="A2" s="361" t="s">
        <v>1661</v>
      </c>
      <c r="B2" s="361"/>
      <c r="C2" s="361"/>
      <c r="D2" s="361"/>
      <c r="E2" s="361"/>
    </row>
    <row r="3" spans="1:5" s="10" customFormat="1" ht="11.25" customHeight="1">
      <c r="A3" s="17" t="s">
        <v>42</v>
      </c>
      <c r="B3" s="17"/>
      <c r="C3" s="18"/>
      <c r="D3" s="113"/>
      <c r="E3" s="4"/>
    </row>
    <row r="4" spans="1:5" s="10" customFormat="1" ht="11.25" customHeight="1">
      <c r="A4" s="17" t="s">
        <v>0</v>
      </c>
      <c r="B4" s="17"/>
      <c r="C4" s="18"/>
      <c r="D4" s="113"/>
      <c r="E4" s="22"/>
    </row>
    <row r="5" spans="3:5" s="10" customFormat="1" ht="10.5" customHeight="1">
      <c r="C5" s="18"/>
      <c r="D5" s="113"/>
      <c r="E5" s="22"/>
    </row>
    <row r="6" spans="3:5" s="10" customFormat="1" ht="10.5" customHeight="1">
      <c r="C6" s="18"/>
      <c r="D6" s="113"/>
      <c r="E6" s="22"/>
    </row>
    <row r="7" spans="1:5" s="10" customFormat="1" ht="11.25" customHeight="1">
      <c r="A7" s="370" t="s">
        <v>185</v>
      </c>
      <c r="B7" s="371"/>
      <c r="C7" s="18"/>
      <c r="D7" s="112"/>
      <c r="E7" s="141" t="s">
        <v>184</v>
      </c>
    </row>
    <row r="8" spans="1:5" ht="11.25" customHeight="1">
      <c r="A8" s="60"/>
      <c r="B8" s="60"/>
      <c r="C8" s="58"/>
      <c r="D8" s="111"/>
      <c r="E8" s="2"/>
    </row>
    <row r="9" spans="1:5" ht="15" customHeight="1">
      <c r="A9" s="141" t="s">
        <v>44</v>
      </c>
      <c r="B9" s="141" t="s">
        <v>45</v>
      </c>
      <c r="C9" s="141" t="s">
        <v>72</v>
      </c>
      <c r="D9" s="141" t="s">
        <v>183</v>
      </c>
      <c r="E9" s="141" t="s">
        <v>182</v>
      </c>
    </row>
    <row r="10" spans="1:5" ht="18.75" customHeight="1">
      <c r="A10" s="204" t="s">
        <v>1180</v>
      </c>
      <c r="B10" s="205" t="s">
        <v>1181</v>
      </c>
      <c r="C10" s="206">
        <v>53634925.12</v>
      </c>
      <c r="D10" s="206">
        <v>4.4127</v>
      </c>
      <c r="E10" s="402" t="s">
        <v>381</v>
      </c>
    </row>
    <row r="11" spans="1:5" ht="17.25" customHeight="1">
      <c r="A11" s="204" t="s">
        <v>1182</v>
      </c>
      <c r="B11" s="205" t="s">
        <v>1183</v>
      </c>
      <c r="C11" s="206">
        <v>176025556.33</v>
      </c>
      <c r="D11" s="206">
        <v>14.4823</v>
      </c>
      <c r="E11" s="403"/>
    </row>
    <row r="12" spans="1:5" ht="11.25">
      <c r="A12" s="204" t="s">
        <v>1184</v>
      </c>
      <c r="B12" s="205" t="s">
        <v>1185</v>
      </c>
      <c r="C12" s="206">
        <v>57791503.04</v>
      </c>
      <c r="D12" s="206">
        <v>4.7547</v>
      </c>
      <c r="E12" s="110"/>
    </row>
    <row r="13" spans="1:5" ht="11.25">
      <c r="A13" s="204" t="s">
        <v>1186</v>
      </c>
      <c r="B13" s="205" t="s">
        <v>1187</v>
      </c>
      <c r="C13" s="206">
        <v>114841.42</v>
      </c>
      <c r="D13" s="206">
        <v>0.0094</v>
      </c>
      <c r="E13" s="110"/>
    </row>
    <row r="14" spans="1:5" ht="11.25">
      <c r="A14" s="204" t="s">
        <v>1188</v>
      </c>
      <c r="B14" s="205" t="s">
        <v>1189</v>
      </c>
      <c r="C14" s="206">
        <v>12810700.38</v>
      </c>
      <c r="D14" s="206">
        <v>1.054</v>
      </c>
      <c r="E14" s="110"/>
    </row>
    <row r="15" spans="1:5" ht="11.25">
      <c r="A15" s="204" t="s">
        <v>1190</v>
      </c>
      <c r="B15" s="205" t="s">
        <v>1191</v>
      </c>
      <c r="C15" s="206">
        <v>756353.8</v>
      </c>
      <c r="D15" s="206">
        <v>0.0622</v>
      </c>
      <c r="E15" s="110"/>
    </row>
    <row r="16" spans="1:5" ht="11.25">
      <c r="A16" s="204" t="s">
        <v>1192</v>
      </c>
      <c r="B16" s="205" t="s">
        <v>1193</v>
      </c>
      <c r="C16" s="206">
        <v>45944968.88</v>
      </c>
      <c r="D16" s="206">
        <v>3.7801</v>
      </c>
      <c r="E16" s="110"/>
    </row>
    <row r="17" spans="1:5" ht="11.25">
      <c r="A17" s="204" t="s">
        <v>1194</v>
      </c>
      <c r="B17" s="205" t="s">
        <v>1195</v>
      </c>
      <c r="C17" s="206">
        <v>3086238.14</v>
      </c>
      <c r="D17" s="206">
        <v>0.2539</v>
      </c>
      <c r="E17" s="110"/>
    </row>
    <row r="18" spans="1:5" ht="11.25">
      <c r="A18" s="204" t="s">
        <v>1196</v>
      </c>
      <c r="B18" s="205" t="s">
        <v>1197</v>
      </c>
      <c r="C18" s="206">
        <v>58814012.32</v>
      </c>
      <c r="D18" s="206">
        <v>4.8388</v>
      </c>
      <c r="E18" s="110"/>
    </row>
    <row r="19" spans="1:5" ht="11.25">
      <c r="A19" s="204" t="s">
        <v>1198</v>
      </c>
      <c r="B19" s="205" t="s">
        <v>1199</v>
      </c>
      <c r="C19" s="206">
        <v>19681533.89</v>
      </c>
      <c r="D19" s="206">
        <v>1.6193</v>
      </c>
      <c r="E19" s="110"/>
    </row>
    <row r="20" spans="1:5" ht="11.25">
      <c r="A20" s="204" t="s">
        <v>1200</v>
      </c>
      <c r="B20" s="205" t="s">
        <v>1201</v>
      </c>
      <c r="C20" s="206">
        <v>20637021.71</v>
      </c>
      <c r="D20" s="206">
        <v>1.6979</v>
      </c>
      <c r="E20" s="110"/>
    </row>
    <row r="21" spans="1:5" ht="11.25">
      <c r="A21" s="204" t="s">
        <v>1202</v>
      </c>
      <c r="B21" s="205" t="s">
        <v>1203</v>
      </c>
      <c r="C21" s="206">
        <v>2269793.59</v>
      </c>
      <c r="D21" s="206">
        <v>0.1867</v>
      </c>
      <c r="E21" s="110"/>
    </row>
    <row r="22" spans="1:5" ht="11.25">
      <c r="A22" s="204" t="s">
        <v>1204</v>
      </c>
      <c r="B22" s="205" t="s">
        <v>1205</v>
      </c>
      <c r="C22" s="206">
        <v>3343653.5</v>
      </c>
      <c r="D22" s="206">
        <v>0.2751</v>
      </c>
      <c r="E22" s="110"/>
    </row>
    <row r="23" spans="1:5" ht="11.25">
      <c r="A23" s="204" t="s">
        <v>1206</v>
      </c>
      <c r="B23" s="205" t="s">
        <v>1207</v>
      </c>
      <c r="C23" s="206">
        <v>18131998.23</v>
      </c>
      <c r="D23" s="206">
        <v>1.4918</v>
      </c>
      <c r="E23" s="110"/>
    </row>
    <row r="24" spans="1:5" ht="11.25">
      <c r="A24" s="204" t="s">
        <v>1208</v>
      </c>
      <c r="B24" s="205" t="s">
        <v>1209</v>
      </c>
      <c r="C24" s="206">
        <v>705740.24</v>
      </c>
      <c r="D24" s="206">
        <v>0.0581</v>
      </c>
      <c r="E24" s="110"/>
    </row>
    <row r="25" spans="1:5" ht="11.25">
      <c r="A25" s="204" t="s">
        <v>1210</v>
      </c>
      <c r="B25" s="205" t="s">
        <v>1211</v>
      </c>
      <c r="C25" s="206">
        <v>25297749.3</v>
      </c>
      <c r="D25" s="206">
        <v>2.0813</v>
      </c>
      <c r="E25" s="110"/>
    </row>
    <row r="26" spans="1:5" ht="11.25">
      <c r="A26" s="204" t="s">
        <v>1212</v>
      </c>
      <c r="B26" s="205" t="s">
        <v>1213</v>
      </c>
      <c r="C26" s="206">
        <v>1287588</v>
      </c>
      <c r="D26" s="206">
        <v>0.1059</v>
      </c>
      <c r="E26" s="110"/>
    </row>
    <row r="27" spans="1:5" ht="11.25">
      <c r="A27" s="204" t="s">
        <v>1214</v>
      </c>
      <c r="B27" s="205" t="s">
        <v>1215</v>
      </c>
      <c r="C27" s="206">
        <v>69236022.49</v>
      </c>
      <c r="D27" s="206">
        <v>5.6963</v>
      </c>
      <c r="E27" s="110"/>
    </row>
    <row r="28" spans="1:5" ht="11.25">
      <c r="A28" s="204" t="s">
        <v>1216</v>
      </c>
      <c r="B28" s="205" t="s">
        <v>1217</v>
      </c>
      <c r="C28" s="206">
        <v>3432132.48</v>
      </c>
      <c r="D28" s="206">
        <v>0.2824</v>
      </c>
      <c r="E28" s="110"/>
    </row>
    <row r="29" spans="1:5" ht="11.25">
      <c r="A29" s="204" t="s">
        <v>1218</v>
      </c>
      <c r="B29" s="205" t="s">
        <v>1219</v>
      </c>
      <c r="C29" s="206">
        <v>363253</v>
      </c>
      <c r="D29" s="206">
        <v>0.0299</v>
      </c>
      <c r="E29" s="110"/>
    </row>
    <row r="30" spans="1:5" ht="11.25">
      <c r="A30" s="204" t="s">
        <v>1220</v>
      </c>
      <c r="B30" s="205" t="s">
        <v>1221</v>
      </c>
      <c r="C30" s="206">
        <v>947488.5</v>
      </c>
      <c r="D30" s="206">
        <v>0.078</v>
      </c>
      <c r="E30" s="110"/>
    </row>
    <row r="31" spans="1:5" ht="11.25">
      <c r="A31" s="204" t="s">
        <v>1222</v>
      </c>
      <c r="B31" s="205" t="s">
        <v>1223</v>
      </c>
      <c r="C31" s="206">
        <v>730923.53</v>
      </c>
      <c r="D31" s="206">
        <v>0.0601</v>
      </c>
      <c r="E31" s="110"/>
    </row>
    <row r="32" spans="1:5" ht="11.25">
      <c r="A32" s="204" t="s">
        <v>1224</v>
      </c>
      <c r="B32" s="205" t="s">
        <v>1225</v>
      </c>
      <c r="C32" s="206">
        <v>1006312.54</v>
      </c>
      <c r="D32" s="206">
        <v>0.0828</v>
      </c>
      <c r="E32" s="110"/>
    </row>
    <row r="33" spans="1:5" ht="11.25">
      <c r="A33" s="204" t="s">
        <v>1226</v>
      </c>
      <c r="B33" s="205" t="s">
        <v>1227</v>
      </c>
      <c r="C33" s="206">
        <v>78500</v>
      </c>
      <c r="D33" s="206">
        <v>0.0065</v>
      </c>
      <c r="E33" s="110"/>
    </row>
    <row r="34" spans="1:5" ht="11.25">
      <c r="A34" s="204" t="s">
        <v>1704</v>
      </c>
      <c r="B34" s="205" t="s">
        <v>1705</v>
      </c>
      <c r="C34" s="206">
        <v>3967.2</v>
      </c>
      <c r="D34" s="206">
        <v>0.0003</v>
      </c>
      <c r="E34" s="110"/>
    </row>
    <row r="35" spans="1:5" ht="11.25">
      <c r="A35" s="204" t="s">
        <v>1228</v>
      </c>
      <c r="B35" s="205" t="s">
        <v>1229</v>
      </c>
      <c r="C35" s="206">
        <v>12591.28</v>
      </c>
      <c r="D35" s="206">
        <v>0.001</v>
      </c>
      <c r="E35" s="110"/>
    </row>
    <row r="36" spans="1:5" ht="11.25">
      <c r="A36" s="204" t="s">
        <v>1230</v>
      </c>
      <c r="B36" s="205" t="s">
        <v>1231</v>
      </c>
      <c r="C36" s="206">
        <v>730069.87</v>
      </c>
      <c r="D36" s="206">
        <v>0.0601</v>
      </c>
      <c r="E36" s="110"/>
    </row>
    <row r="37" spans="1:5" ht="11.25">
      <c r="A37" s="204" t="s">
        <v>1232</v>
      </c>
      <c r="B37" s="205" t="s">
        <v>1233</v>
      </c>
      <c r="C37" s="206">
        <v>96670.37</v>
      </c>
      <c r="D37" s="206">
        <v>0.008</v>
      </c>
      <c r="E37" s="110"/>
    </row>
    <row r="38" spans="1:5" ht="11.25">
      <c r="A38" s="204" t="s">
        <v>1234</v>
      </c>
      <c r="B38" s="205" t="s">
        <v>1235</v>
      </c>
      <c r="C38" s="206">
        <v>4047644.32</v>
      </c>
      <c r="D38" s="206">
        <v>0.333</v>
      </c>
      <c r="E38" s="110"/>
    </row>
    <row r="39" spans="1:5" ht="11.25">
      <c r="A39" s="204" t="s">
        <v>1236</v>
      </c>
      <c r="B39" s="205" t="s">
        <v>1237</v>
      </c>
      <c r="C39" s="206">
        <v>2449099.28</v>
      </c>
      <c r="D39" s="206">
        <v>0.2015</v>
      </c>
      <c r="E39" s="110"/>
    </row>
    <row r="40" spans="1:5" ht="11.25">
      <c r="A40" s="204" t="s">
        <v>1238</v>
      </c>
      <c r="B40" s="205" t="s">
        <v>1239</v>
      </c>
      <c r="C40" s="206">
        <v>909441.83</v>
      </c>
      <c r="D40" s="206">
        <v>0.0748</v>
      </c>
      <c r="E40" s="110"/>
    </row>
    <row r="41" spans="1:5" ht="11.25">
      <c r="A41" s="204" t="s">
        <v>1240</v>
      </c>
      <c r="B41" s="205" t="s">
        <v>1241</v>
      </c>
      <c r="C41" s="206">
        <v>44001.42</v>
      </c>
      <c r="D41" s="206">
        <v>0.0036</v>
      </c>
      <c r="E41" s="110"/>
    </row>
    <row r="42" spans="1:5" ht="11.25">
      <c r="A42" s="204" t="s">
        <v>1706</v>
      </c>
      <c r="B42" s="205" t="s">
        <v>1707</v>
      </c>
      <c r="C42" s="206">
        <v>4262.54</v>
      </c>
      <c r="D42" s="206">
        <v>0.0004</v>
      </c>
      <c r="E42" s="110"/>
    </row>
    <row r="43" spans="1:5" ht="11.25">
      <c r="A43" s="204" t="s">
        <v>1242</v>
      </c>
      <c r="B43" s="205" t="s">
        <v>1243</v>
      </c>
      <c r="C43" s="206">
        <v>432190.5</v>
      </c>
      <c r="D43" s="206">
        <v>0.0356</v>
      </c>
      <c r="E43" s="110"/>
    </row>
    <row r="44" spans="1:5" ht="11.25">
      <c r="A44" s="204" t="s">
        <v>1244</v>
      </c>
      <c r="B44" s="205" t="s">
        <v>1245</v>
      </c>
      <c r="C44" s="206">
        <v>1186930.88</v>
      </c>
      <c r="D44" s="206">
        <v>0.0977</v>
      </c>
      <c r="E44" s="110"/>
    </row>
    <row r="45" spans="1:5" ht="11.25">
      <c r="A45" s="204" t="s">
        <v>1246</v>
      </c>
      <c r="B45" s="205" t="s">
        <v>1247</v>
      </c>
      <c r="C45" s="206">
        <v>3280</v>
      </c>
      <c r="D45" s="206">
        <v>0.0003</v>
      </c>
      <c r="E45" s="110"/>
    </row>
    <row r="46" spans="1:5" ht="11.25">
      <c r="A46" s="204" t="s">
        <v>1248</v>
      </c>
      <c r="B46" s="205" t="s">
        <v>1249</v>
      </c>
      <c r="C46" s="206">
        <v>999.6</v>
      </c>
      <c r="D46" s="206">
        <v>0.0001</v>
      </c>
      <c r="E46" s="110"/>
    </row>
    <row r="47" spans="1:5" ht="11.25">
      <c r="A47" s="204" t="s">
        <v>1250</v>
      </c>
      <c r="B47" s="205" t="s">
        <v>1251</v>
      </c>
      <c r="C47" s="206">
        <v>3905279.05</v>
      </c>
      <c r="D47" s="206">
        <v>0.3213</v>
      </c>
      <c r="E47" s="110"/>
    </row>
    <row r="48" spans="1:5" ht="11.25">
      <c r="A48" s="204" t="s">
        <v>1252</v>
      </c>
      <c r="B48" s="205" t="s">
        <v>1253</v>
      </c>
      <c r="C48" s="206">
        <v>6211355.44</v>
      </c>
      <c r="D48" s="206">
        <v>0.511</v>
      </c>
      <c r="E48" s="110"/>
    </row>
    <row r="49" spans="1:5" ht="11.25">
      <c r="A49" s="204" t="s">
        <v>1254</v>
      </c>
      <c r="B49" s="205" t="s">
        <v>1255</v>
      </c>
      <c r="C49" s="206">
        <v>6497730.28</v>
      </c>
      <c r="D49" s="206">
        <v>0.5346</v>
      </c>
      <c r="E49" s="110"/>
    </row>
    <row r="50" spans="1:5" ht="11.25">
      <c r="A50" s="204" t="s">
        <v>1256</v>
      </c>
      <c r="B50" s="205" t="s">
        <v>1257</v>
      </c>
      <c r="C50" s="206">
        <v>24753.95</v>
      </c>
      <c r="D50" s="206">
        <v>0.002</v>
      </c>
      <c r="E50" s="110"/>
    </row>
    <row r="51" spans="1:5" ht="11.25">
      <c r="A51" s="204" t="s">
        <v>1258</v>
      </c>
      <c r="B51" s="205" t="s">
        <v>1259</v>
      </c>
      <c r="C51" s="206">
        <v>46223.44</v>
      </c>
      <c r="D51" s="206">
        <v>0.0038</v>
      </c>
      <c r="E51" s="110"/>
    </row>
    <row r="52" spans="1:5" ht="11.25">
      <c r="A52" s="204" t="s">
        <v>1260</v>
      </c>
      <c r="B52" s="205" t="s">
        <v>1261</v>
      </c>
      <c r="C52" s="206">
        <v>33025.13</v>
      </c>
      <c r="D52" s="206">
        <v>0.0027</v>
      </c>
      <c r="E52" s="110"/>
    </row>
    <row r="53" spans="1:5" ht="11.25">
      <c r="A53" s="204" t="s">
        <v>1262</v>
      </c>
      <c r="B53" s="205" t="s">
        <v>1263</v>
      </c>
      <c r="C53" s="206">
        <v>839626.65</v>
      </c>
      <c r="D53" s="206">
        <v>0.0691</v>
      </c>
      <c r="E53" s="110"/>
    </row>
    <row r="54" spans="1:5" ht="11.25">
      <c r="A54" s="204" t="s">
        <v>1264</v>
      </c>
      <c r="B54" s="205" t="s">
        <v>1265</v>
      </c>
      <c r="C54" s="206">
        <v>97914.22</v>
      </c>
      <c r="D54" s="206">
        <v>0.0081</v>
      </c>
      <c r="E54" s="110"/>
    </row>
    <row r="55" spans="1:5" ht="11.25">
      <c r="A55" s="204" t="s">
        <v>1708</v>
      </c>
      <c r="B55" s="205" t="s">
        <v>1709</v>
      </c>
      <c r="C55" s="206">
        <v>28429.28</v>
      </c>
      <c r="D55" s="206">
        <v>0.0023</v>
      </c>
      <c r="E55" s="110"/>
    </row>
    <row r="56" spans="1:5" ht="11.25">
      <c r="A56" s="204" t="s">
        <v>1266</v>
      </c>
      <c r="B56" s="205" t="s">
        <v>1267</v>
      </c>
      <c r="C56" s="206">
        <v>19043841.83</v>
      </c>
      <c r="D56" s="206">
        <v>1.5668</v>
      </c>
      <c r="E56" s="110"/>
    </row>
    <row r="57" spans="1:5" ht="11.25">
      <c r="A57" s="204" t="s">
        <v>1268</v>
      </c>
      <c r="B57" s="205" t="s">
        <v>1269</v>
      </c>
      <c r="C57" s="206">
        <v>30726041.96</v>
      </c>
      <c r="D57" s="206">
        <v>2.5279</v>
      </c>
      <c r="E57" s="110"/>
    </row>
    <row r="58" spans="1:5" ht="11.25">
      <c r="A58" s="204" t="s">
        <v>1270</v>
      </c>
      <c r="B58" s="205" t="s">
        <v>1271</v>
      </c>
      <c r="C58" s="206">
        <v>85109.58</v>
      </c>
      <c r="D58" s="206">
        <v>0.007</v>
      </c>
      <c r="E58" s="110"/>
    </row>
    <row r="59" spans="1:5" ht="11.25">
      <c r="A59" s="204" t="s">
        <v>1272</v>
      </c>
      <c r="B59" s="205" t="s">
        <v>1273</v>
      </c>
      <c r="C59" s="206">
        <v>18946582.89</v>
      </c>
      <c r="D59" s="206">
        <v>1.5588</v>
      </c>
      <c r="E59" s="110"/>
    </row>
    <row r="60" spans="1:5" ht="11.25">
      <c r="A60" s="204" t="s">
        <v>1274</v>
      </c>
      <c r="B60" s="205" t="s">
        <v>1275</v>
      </c>
      <c r="C60" s="206">
        <v>2270329</v>
      </c>
      <c r="D60" s="206">
        <v>0.1868</v>
      </c>
      <c r="E60" s="110"/>
    </row>
    <row r="61" spans="1:5" ht="11.25">
      <c r="A61" s="204" t="s">
        <v>1276</v>
      </c>
      <c r="B61" s="205" t="s">
        <v>1277</v>
      </c>
      <c r="C61" s="206">
        <v>55278.29</v>
      </c>
      <c r="D61" s="206">
        <v>0.0045</v>
      </c>
      <c r="E61" s="110"/>
    </row>
    <row r="62" spans="1:5" ht="11.25">
      <c r="A62" s="204" t="s">
        <v>1278</v>
      </c>
      <c r="B62" s="205" t="s">
        <v>1279</v>
      </c>
      <c r="C62" s="206">
        <v>18848.79</v>
      </c>
      <c r="D62" s="206">
        <v>0.0016</v>
      </c>
      <c r="E62" s="110"/>
    </row>
    <row r="63" spans="1:5" ht="11.25">
      <c r="A63" s="204" t="s">
        <v>1710</v>
      </c>
      <c r="B63" s="205" t="s">
        <v>1711</v>
      </c>
      <c r="C63" s="206">
        <v>159999.99</v>
      </c>
      <c r="D63" s="206">
        <v>0.0132</v>
      </c>
      <c r="E63" s="110"/>
    </row>
    <row r="64" spans="1:5" ht="11.25">
      <c r="A64" s="204" t="s">
        <v>1712</v>
      </c>
      <c r="B64" s="205" t="s">
        <v>1713</v>
      </c>
      <c r="C64" s="206">
        <v>1042608</v>
      </c>
      <c r="D64" s="206">
        <v>0.0858</v>
      </c>
      <c r="E64" s="110"/>
    </row>
    <row r="65" spans="1:5" ht="11.25">
      <c r="A65" s="204" t="s">
        <v>1280</v>
      </c>
      <c r="B65" s="205" t="s">
        <v>1281</v>
      </c>
      <c r="C65" s="206">
        <v>293306.8</v>
      </c>
      <c r="D65" s="206">
        <v>0.0241</v>
      </c>
      <c r="E65" s="110"/>
    </row>
    <row r="66" spans="1:5" ht="11.25">
      <c r="A66" s="204" t="s">
        <v>1714</v>
      </c>
      <c r="B66" s="205" t="s">
        <v>1715</v>
      </c>
      <c r="C66" s="206">
        <v>12893.4</v>
      </c>
      <c r="D66" s="206">
        <v>0.0011</v>
      </c>
      <c r="E66" s="110"/>
    </row>
    <row r="67" spans="1:5" ht="11.25">
      <c r="A67" s="204" t="s">
        <v>1282</v>
      </c>
      <c r="B67" s="205" t="s">
        <v>1283</v>
      </c>
      <c r="C67" s="206">
        <v>49540.38</v>
      </c>
      <c r="D67" s="206">
        <v>0.0041</v>
      </c>
      <c r="E67" s="110"/>
    </row>
    <row r="68" spans="1:5" ht="11.25">
      <c r="A68" s="204" t="s">
        <v>1716</v>
      </c>
      <c r="B68" s="205" t="s">
        <v>1717</v>
      </c>
      <c r="C68" s="206">
        <v>4999</v>
      </c>
      <c r="D68" s="206">
        <v>0.0004</v>
      </c>
      <c r="E68" s="110"/>
    </row>
    <row r="69" spans="1:5" ht="11.25">
      <c r="A69" s="204" t="s">
        <v>1284</v>
      </c>
      <c r="B69" s="205" t="s">
        <v>1285</v>
      </c>
      <c r="C69" s="206">
        <v>6310456</v>
      </c>
      <c r="D69" s="206">
        <v>0.5192</v>
      </c>
      <c r="E69" s="110"/>
    </row>
    <row r="70" spans="1:5" ht="11.25">
      <c r="A70" s="204" t="s">
        <v>1286</v>
      </c>
      <c r="B70" s="205" t="s">
        <v>1287</v>
      </c>
      <c r="C70" s="206">
        <v>86424431</v>
      </c>
      <c r="D70" s="206">
        <v>7.1105</v>
      </c>
      <c r="E70" s="110"/>
    </row>
    <row r="71" spans="1:5" ht="11.25">
      <c r="A71" s="204" t="s">
        <v>1288</v>
      </c>
      <c r="B71" s="205" t="s">
        <v>1289</v>
      </c>
      <c r="C71" s="206">
        <v>185085.72</v>
      </c>
      <c r="D71" s="206">
        <v>0.0152</v>
      </c>
      <c r="E71" s="110"/>
    </row>
    <row r="72" spans="1:5" ht="11.25">
      <c r="A72" s="204" t="s">
        <v>1290</v>
      </c>
      <c r="B72" s="205" t="s">
        <v>1291</v>
      </c>
      <c r="C72" s="206">
        <v>1491565.48</v>
      </c>
      <c r="D72" s="206">
        <v>0.1227</v>
      </c>
      <c r="E72" s="110"/>
    </row>
    <row r="73" spans="1:5" ht="11.25">
      <c r="A73" s="204" t="s">
        <v>1292</v>
      </c>
      <c r="B73" s="205" t="s">
        <v>1293</v>
      </c>
      <c r="C73" s="206">
        <v>3364502.39</v>
      </c>
      <c r="D73" s="206">
        <v>0.2768</v>
      </c>
      <c r="E73" s="110"/>
    </row>
    <row r="74" spans="1:5" ht="11.25">
      <c r="A74" s="204" t="s">
        <v>1294</v>
      </c>
      <c r="B74" s="205" t="s">
        <v>1295</v>
      </c>
      <c r="C74" s="206">
        <v>835656.7</v>
      </c>
      <c r="D74" s="206">
        <v>0.0688</v>
      </c>
      <c r="E74" s="110"/>
    </row>
    <row r="75" spans="1:5" ht="11.25">
      <c r="A75" s="204" t="s">
        <v>1296</v>
      </c>
      <c r="B75" s="205" t="s">
        <v>1297</v>
      </c>
      <c r="C75" s="206">
        <v>527253.32</v>
      </c>
      <c r="D75" s="206">
        <v>0.0434</v>
      </c>
      <c r="E75" s="110"/>
    </row>
    <row r="76" spans="1:5" ht="11.25">
      <c r="A76" s="204" t="s">
        <v>1298</v>
      </c>
      <c r="B76" s="205" t="s">
        <v>1299</v>
      </c>
      <c r="C76" s="206">
        <v>244006.59</v>
      </c>
      <c r="D76" s="206">
        <v>0.0201</v>
      </c>
      <c r="E76" s="110"/>
    </row>
    <row r="77" spans="1:5" ht="11.25">
      <c r="A77" s="204" t="s">
        <v>1718</v>
      </c>
      <c r="B77" s="205" t="s">
        <v>1719</v>
      </c>
      <c r="C77" s="206">
        <v>349948.8</v>
      </c>
      <c r="D77" s="206">
        <v>0.0288</v>
      </c>
      <c r="E77" s="110"/>
    </row>
    <row r="78" spans="1:5" ht="11.25">
      <c r="A78" s="204" t="s">
        <v>1300</v>
      </c>
      <c r="B78" s="205" t="s">
        <v>1301</v>
      </c>
      <c r="C78" s="206">
        <v>469613.13</v>
      </c>
      <c r="D78" s="206">
        <v>0.0386</v>
      </c>
      <c r="E78" s="110"/>
    </row>
    <row r="79" spans="1:5" ht="11.25">
      <c r="A79" s="204" t="s">
        <v>1302</v>
      </c>
      <c r="B79" s="205" t="s">
        <v>1303</v>
      </c>
      <c r="C79" s="206">
        <v>244609.93</v>
      </c>
      <c r="D79" s="206">
        <v>0.0201</v>
      </c>
      <c r="E79" s="110"/>
    </row>
    <row r="80" spans="1:5" ht="11.25">
      <c r="A80" s="204" t="s">
        <v>1304</v>
      </c>
      <c r="B80" s="205" t="s">
        <v>1305</v>
      </c>
      <c r="C80" s="206">
        <v>5652048.17</v>
      </c>
      <c r="D80" s="206">
        <v>0.465</v>
      </c>
      <c r="E80" s="110"/>
    </row>
    <row r="81" spans="1:5" ht="11.25">
      <c r="A81" s="204" t="s">
        <v>1306</v>
      </c>
      <c r="B81" s="205" t="s">
        <v>1307</v>
      </c>
      <c r="C81" s="206">
        <v>1685421.15</v>
      </c>
      <c r="D81" s="206">
        <v>0.1387</v>
      </c>
      <c r="E81" s="110"/>
    </row>
    <row r="82" spans="1:5" ht="11.25">
      <c r="A82" s="204" t="s">
        <v>1308</v>
      </c>
      <c r="B82" s="205" t="s">
        <v>1309</v>
      </c>
      <c r="C82" s="206">
        <v>3762807.5</v>
      </c>
      <c r="D82" s="206">
        <v>0.3096</v>
      </c>
      <c r="E82" s="110"/>
    </row>
    <row r="83" spans="1:5" ht="11.25">
      <c r="A83" s="204" t="s">
        <v>1310</v>
      </c>
      <c r="B83" s="205" t="s">
        <v>1311</v>
      </c>
      <c r="C83" s="206">
        <v>160603.32</v>
      </c>
      <c r="D83" s="206">
        <v>0.0132</v>
      </c>
      <c r="E83" s="110"/>
    </row>
    <row r="84" spans="1:5" ht="11.25">
      <c r="A84" s="204" t="s">
        <v>1312</v>
      </c>
      <c r="B84" s="205" t="s">
        <v>1313</v>
      </c>
      <c r="C84" s="206">
        <v>17419925.95</v>
      </c>
      <c r="D84" s="206">
        <v>1.4332</v>
      </c>
      <c r="E84" s="110"/>
    </row>
    <row r="85" spans="1:5" ht="11.25">
      <c r="A85" s="204" t="s">
        <v>1314</v>
      </c>
      <c r="B85" s="205" t="s">
        <v>1315</v>
      </c>
      <c r="C85" s="206">
        <v>3069837.09</v>
      </c>
      <c r="D85" s="206">
        <v>0.2526</v>
      </c>
      <c r="E85" s="110"/>
    </row>
    <row r="86" spans="1:5" ht="11.25">
      <c r="A86" s="347" t="s">
        <v>1316</v>
      </c>
      <c r="B86" s="348" t="s">
        <v>1317</v>
      </c>
      <c r="C86" s="349">
        <v>253479.24</v>
      </c>
      <c r="D86" s="349">
        <v>0.0209</v>
      </c>
      <c r="E86" s="110"/>
    </row>
    <row r="87" spans="1:5" ht="11.25">
      <c r="A87" s="350" t="s">
        <v>1318</v>
      </c>
      <c r="B87" s="351" t="s">
        <v>1319</v>
      </c>
      <c r="C87" s="352">
        <v>4564454.76</v>
      </c>
      <c r="D87" s="352">
        <v>0.3755</v>
      </c>
      <c r="E87" s="353"/>
    </row>
    <row r="88" spans="1:5" ht="11.25">
      <c r="A88" s="204" t="s">
        <v>1320</v>
      </c>
      <c r="B88" s="205" t="s">
        <v>1321</v>
      </c>
      <c r="C88" s="206">
        <v>203500</v>
      </c>
      <c r="D88" s="206">
        <v>0.0167</v>
      </c>
      <c r="E88" s="110"/>
    </row>
    <row r="89" spans="1:5" ht="11.25">
      <c r="A89" s="204" t="s">
        <v>1322</v>
      </c>
      <c r="B89" s="205" t="s">
        <v>1323</v>
      </c>
      <c r="C89" s="206">
        <v>1264439.36</v>
      </c>
      <c r="D89" s="206">
        <v>0.104</v>
      </c>
      <c r="E89" s="110"/>
    </row>
    <row r="90" spans="1:5" ht="11.25">
      <c r="A90" s="204" t="s">
        <v>1324</v>
      </c>
      <c r="B90" s="205" t="s">
        <v>1325</v>
      </c>
      <c r="C90" s="206">
        <v>17161.2</v>
      </c>
      <c r="D90" s="206">
        <v>0.0014</v>
      </c>
      <c r="E90" s="110"/>
    </row>
    <row r="91" spans="1:5" ht="11.25">
      <c r="A91" s="204" t="s">
        <v>1326</v>
      </c>
      <c r="B91" s="205" t="s">
        <v>1327</v>
      </c>
      <c r="C91" s="206">
        <v>13110999.44</v>
      </c>
      <c r="D91" s="206">
        <v>1.0787</v>
      </c>
      <c r="E91" s="110"/>
    </row>
    <row r="92" spans="1:5" ht="11.25">
      <c r="A92" s="204" t="s">
        <v>1328</v>
      </c>
      <c r="B92" s="205" t="s">
        <v>1329</v>
      </c>
      <c r="C92" s="206">
        <v>1447604.32</v>
      </c>
      <c r="D92" s="206">
        <v>0.1191</v>
      </c>
      <c r="E92" s="110"/>
    </row>
    <row r="93" spans="1:5" ht="11.25">
      <c r="A93" s="204" t="s">
        <v>1330</v>
      </c>
      <c r="B93" s="205" t="s">
        <v>1331</v>
      </c>
      <c r="C93" s="206">
        <v>39703.95</v>
      </c>
      <c r="D93" s="206">
        <v>0.0033</v>
      </c>
      <c r="E93" s="110"/>
    </row>
    <row r="94" spans="1:5" ht="11.25">
      <c r="A94" s="204" t="s">
        <v>1332</v>
      </c>
      <c r="B94" s="205" t="s">
        <v>1333</v>
      </c>
      <c r="C94" s="206">
        <v>196094.6</v>
      </c>
      <c r="D94" s="206">
        <v>0.0161</v>
      </c>
      <c r="E94" s="110"/>
    </row>
    <row r="95" spans="1:5" ht="11.25">
      <c r="A95" s="204" t="s">
        <v>1334</v>
      </c>
      <c r="B95" s="205" t="s">
        <v>1335</v>
      </c>
      <c r="C95" s="206">
        <v>657295.21</v>
      </c>
      <c r="D95" s="206">
        <v>0.0541</v>
      </c>
      <c r="E95" s="110"/>
    </row>
    <row r="96" spans="1:5" ht="11.25">
      <c r="A96" s="204" t="s">
        <v>1336</v>
      </c>
      <c r="B96" s="205" t="s">
        <v>1337</v>
      </c>
      <c r="C96" s="206">
        <v>4437144.42</v>
      </c>
      <c r="D96" s="206">
        <v>0.3651</v>
      </c>
      <c r="E96" s="110"/>
    </row>
    <row r="97" spans="1:5" ht="11.25">
      <c r="A97" s="204" t="s">
        <v>1338</v>
      </c>
      <c r="B97" s="205" t="s">
        <v>1339</v>
      </c>
      <c r="C97" s="206">
        <v>53360</v>
      </c>
      <c r="D97" s="206">
        <v>0.0044</v>
      </c>
      <c r="E97" s="110"/>
    </row>
    <row r="98" spans="1:5" ht="11.25">
      <c r="A98" s="204" t="s">
        <v>1340</v>
      </c>
      <c r="B98" s="205" t="s">
        <v>1341</v>
      </c>
      <c r="C98" s="206">
        <v>76635.4</v>
      </c>
      <c r="D98" s="206">
        <v>0.0063</v>
      </c>
      <c r="E98" s="110"/>
    </row>
    <row r="99" spans="1:5" ht="11.25">
      <c r="A99" s="204" t="s">
        <v>1342</v>
      </c>
      <c r="B99" s="205" t="s">
        <v>1343</v>
      </c>
      <c r="C99" s="206">
        <v>1930952.07</v>
      </c>
      <c r="D99" s="206">
        <v>0.1589</v>
      </c>
      <c r="E99" s="110"/>
    </row>
    <row r="100" spans="1:5" ht="11.25">
      <c r="A100" s="204" t="s">
        <v>1344</v>
      </c>
      <c r="B100" s="205" t="s">
        <v>1345</v>
      </c>
      <c r="C100" s="206">
        <v>34754</v>
      </c>
      <c r="D100" s="206">
        <v>0.0029</v>
      </c>
      <c r="E100" s="110"/>
    </row>
    <row r="101" spans="1:5" ht="11.25">
      <c r="A101" s="204" t="s">
        <v>1720</v>
      </c>
      <c r="B101" s="205" t="s">
        <v>1721</v>
      </c>
      <c r="C101" s="206">
        <v>1716.8</v>
      </c>
      <c r="D101" s="206">
        <v>0.0001</v>
      </c>
      <c r="E101" s="110"/>
    </row>
    <row r="102" spans="1:5" ht="11.25">
      <c r="A102" s="204" t="s">
        <v>1346</v>
      </c>
      <c r="B102" s="205" t="s">
        <v>1347</v>
      </c>
      <c r="C102" s="206">
        <v>36025255.09</v>
      </c>
      <c r="D102" s="206">
        <v>2.9639</v>
      </c>
      <c r="E102" s="110"/>
    </row>
    <row r="103" spans="1:5" ht="11.25">
      <c r="A103" s="204" t="s">
        <v>1348</v>
      </c>
      <c r="B103" s="205" t="s">
        <v>1349</v>
      </c>
      <c r="C103" s="206">
        <v>1230156.8</v>
      </c>
      <c r="D103" s="206">
        <v>0.1012</v>
      </c>
      <c r="E103" s="110"/>
    </row>
    <row r="104" spans="1:5" ht="11.25">
      <c r="A104" s="204" t="s">
        <v>1350</v>
      </c>
      <c r="B104" s="205" t="s">
        <v>1351</v>
      </c>
      <c r="C104" s="206">
        <v>1176184.82</v>
      </c>
      <c r="D104" s="206">
        <v>0.0968</v>
      </c>
      <c r="E104" s="110"/>
    </row>
    <row r="105" spans="1:5" ht="11.25">
      <c r="A105" s="204" t="s">
        <v>1352</v>
      </c>
      <c r="B105" s="205" t="s">
        <v>1353</v>
      </c>
      <c r="C105" s="206">
        <v>4171376.43</v>
      </c>
      <c r="D105" s="206">
        <v>0.3432</v>
      </c>
      <c r="E105" s="110"/>
    </row>
    <row r="106" spans="1:5" ht="11.25">
      <c r="A106" s="204" t="s">
        <v>1354</v>
      </c>
      <c r="B106" s="205" t="s">
        <v>1355</v>
      </c>
      <c r="C106" s="206">
        <v>10040.96</v>
      </c>
      <c r="D106" s="206">
        <v>0.0008</v>
      </c>
      <c r="E106" s="110"/>
    </row>
    <row r="107" spans="1:5" ht="11.25">
      <c r="A107" s="204" t="s">
        <v>1356</v>
      </c>
      <c r="B107" s="205" t="s">
        <v>1357</v>
      </c>
      <c r="C107" s="206">
        <v>8728878.17</v>
      </c>
      <c r="D107" s="206">
        <v>0.7182</v>
      </c>
      <c r="E107" s="110"/>
    </row>
    <row r="108" spans="1:5" ht="11.25">
      <c r="A108" s="204" t="s">
        <v>1358</v>
      </c>
      <c r="B108" s="205" t="s">
        <v>1359</v>
      </c>
      <c r="C108" s="206">
        <v>405902.6</v>
      </c>
      <c r="D108" s="206">
        <v>0.0334</v>
      </c>
      <c r="E108" s="110"/>
    </row>
    <row r="109" spans="1:5" ht="11.25">
      <c r="A109" s="204" t="s">
        <v>1360</v>
      </c>
      <c r="B109" s="205" t="s">
        <v>1361</v>
      </c>
      <c r="C109" s="206">
        <v>293458.8</v>
      </c>
      <c r="D109" s="206">
        <v>0.0241</v>
      </c>
      <c r="E109" s="110"/>
    </row>
    <row r="110" spans="1:5" ht="11.25">
      <c r="A110" s="204" t="s">
        <v>1722</v>
      </c>
      <c r="B110" s="205" t="s">
        <v>1723</v>
      </c>
      <c r="C110" s="206">
        <v>11011</v>
      </c>
      <c r="D110" s="206">
        <v>0.0009</v>
      </c>
      <c r="E110" s="110"/>
    </row>
    <row r="111" spans="1:5" ht="11.25">
      <c r="A111" s="204" t="s">
        <v>1362</v>
      </c>
      <c r="B111" s="205" t="s">
        <v>1363</v>
      </c>
      <c r="C111" s="206">
        <v>72186</v>
      </c>
      <c r="D111" s="206">
        <v>0.0059</v>
      </c>
      <c r="E111" s="110"/>
    </row>
    <row r="112" spans="1:5" ht="11.25">
      <c r="A112" s="204" t="s">
        <v>1364</v>
      </c>
      <c r="B112" s="205" t="s">
        <v>1365</v>
      </c>
      <c r="C112" s="206">
        <v>12050.29</v>
      </c>
      <c r="D112" s="206">
        <v>0.001</v>
      </c>
      <c r="E112" s="110"/>
    </row>
    <row r="113" spans="1:5" ht="11.25">
      <c r="A113" s="204" t="s">
        <v>1366</v>
      </c>
      <c r="B113" s="205" t="s">
        <v>1367</v>
      </c>
      <c r="C113" s="206">
        <v>227918.69</v>
      </c>
      <c r="D113" s="206">
        <v>0.0188</v>
      </c>
      <c r="E113" s="110"/>
    </row>
    <row r="114" spans="1:5" ht="11.25">
      <c r="A114" s="204" t="s">
        <v>1368</v>
      </c>
      <c r="B114" s="205" t="s">
        <v>1369</v>
      </c>
      <c r="C114" s="206">
        <v>2868.13</v>
      </c>
      <c r="D114" s="206">
        <v>0.0002</v>
      </c>
      <c r="E114" s="110"/>
    </row>
    <row r="115" spans="1:5" ht="11.25">
      <c r="A115" s="204" t="s">
        <v>1370</v>
      </c>
      <c r="B115" s="205" t="s">
        <v>1371</v>
      </c>
      <c r="C115" s="206">
        <v>194362.34</v>
      </c>
      <c r="D115" s="206">
        <v>0.016</v>
      </c>
      <c r="E115" s="110"/>
    </row>
    <row r="116" spans="1:5" ht="11.25">
      <c r="A116" s="204" t="s">
        <v>1372</v>
      </c>
      <c r="B116" s="205" t="s">
        <v>1373</v>
      </c>
      <c r="C116" s="206">
        <v>6767947.6</v>
      </c>
      <c r="D116" s="206">
        <v>0.5568</v>
      </c>
      <c r="E116" s="110"/>
    </row>
    <row r="117" spans="1:5" ht="11.25">
      <c r="A117" s="204" t="s">
        <v>1374</v>
      </c>
      <c r="B117" s="205" t="s">
        <v>1375</v>
      </c>
      <c r="C117" s="206">
        <v>296451.84</v>
      </c>
      <c r="D117" s="206">
        <v>0.0244</v>
      </c>
      <c r="E117" s="110"/>
    </row>
    <row r="118" spans="1:5" ht="11.25">
      <c r="A118" s="204" t="s">
        <v>1376</v>
      </c>
      <c r="B118" s="205" t="s">
        <v>1377</v>
      </c>
      <c r="C118" s="206">
        <v>1331046.95</v>
      </c>
      <c r="D118" s="206">
        <v>0.1095</v>
      </c>
      <c r="E118" s="110"/>
    </row>
    <row r="119" spans="1:5" ht="11.25">
      <c r="A119" s="204" t="s">
        <v>1724</v>
      </c>
      <c r="B119" s="205" t="s">
        <v>1725</v>
      </c>
      <c r="C119" s="206">
        <v>4562.66</v>
      </c>
      <c r="D119" s="206">
        <v>0.0004</v>
      </c>
      <c r="E119" s="110"/>
    </row>
    <row r="120" spans="1:5" ht="11.25">
      <c r="A120" s="204" t="s">
        <v>1378</v>
      </c>
      <c r="B120" s="205" t="s">
        <v>1379</v>
      </c>
      <c r="C120" s="206">
        <v>112200</v>
      </c>
      <c r="D120" s="206">
        <v>0.0092</v>
      </c>
      <c r="E120" s="110"/>
    </row>
    <row r="121" spans="1:5" ht="11.25">
      <c r="A121" s="204" t="s">
        <v>1380</v>
      </c>
      <c r="B121" s="205" t="s">
        <v>1381</v>
      </c>
      <c r="C121" s="206">
        <v>56066</v>
      </c>
      <c r="D121" s="206">
        <v>0.0046</v>
      </c>
      <c r="E121" s="110"/>
    </row>
    <row r="122" spans="1:5" ht="11.25">
      <c r="A122" s="204" t="s">
        <v>1382</v>
      </c>
      <c r="B122" s="205" t="s">
        <v>1383</v>
      </c>
      <c r="C122" s="206">
        <v>36442.79</v>
      </c>
      <c r="D122" s="206">
        <v>0.003</v>
      </c>
      <c r="E122" s="110"/>
    </row>
    <row r="123" spans="1:5" ht="11.25">
      <c r="A123" s="204" t="s">
        <v>1384</v>
      </c>
      <c r="B123" s="205" t="s">
        <v>1385</v>
      </c>
      <c r="C123" s="206">
        <v>1006142.92</v>
      </c>
      <c r="D123" s="206">
        <v>0.0828</v>
      </c>
      <c r="E123" s="110"/>
    </row>
    <row r="124" spans="1:5" ht="11.25">
      <c r="A124" s="204" t="s">
        <v>1386</v>
      </c>
      <c r="B124" s="205" t="s">
        <v>1387</v>
      </c>
      <c r="C124" s="206">
        <v>4829906.34</v>
      </c>
      <c r="D124" s="206">
        <v>0.3974</v>
      </c>
      <c r="E124" s="110"/>
    </row>
    <row r="125" spans="1:5" ht="11.25">
      <c r="A125" s="204" t="s">
        <v>1388</v>
      </c>
      <c r="B125" s="205" t="s">
        <v>1389</v>
      </c>
      <c r="C125" s="206">
        <v>7147344</v>
      </c>
      <c r="D125" s="206">
        <v>0.588</v>
      </c>
      <c r="E125" s="110"/>
    </row>
    <row r="126" spans="1:5" ht="11.25">
      <c r="A126" s="204" t="s">
        <v>1390</v>
      </c>
      <c r="B126" s="205" t="s">
        <v>1391</v>
      </c>
      <c r="C126" s="206">
        <v>85439324.62</v>
      </c>
      <c r="D126" s="206">
        <v>7.0294</v>
      </c>
      <c r="E126" s="110"/>
    </row>
    <row r="127" spans="1:5" ht="11.25">
      <c r="A127" s="204" t="s">
        <v>1392</v>
      </c>
      <c r="B127" s="205" t="s">
        <v>1393</v>
      </c>
      <c r="C127" s="206">
        <v>6032067.06</v>
      </c>
      <c r="D127" s="206">
        <v>0.4963</v>
      </c>
      <c r="E127" s="110"/>
    </row>
    <row r="128" spans="1:5" ht="11.25">
      <c r="A128" s="204" t="s">
        <v>1394</v>
      </c>
      <c r="B128" s="205" t="s">
        <v>1395</v>
      </c>
      <c r="C128" s="206">
        <v>30538430.8</v>
      </c>
      <c r="D128" s="206">
        <v>2.5125</v>
      </c>
      <c r="E128" s="110"/>
    </row>
    <row r="129" spans="1:5" ht="11.25">
      <c r="A129" s="204" t="s">
        <v>1396</v>
      </c>
      <c r="B129" s="205" t="s">
        <v>1397</v>
      </c>
      <c r="C129" s="206">
        <v>520207.17</v>
      </c>
      <c r="D129" s="206">
        <v>0.0428</v>
      </c>
      <c r="E129" s="110"/>
    </row>
    <row r="130" spans="1:5" ht="11.25">
      <c r="A130" s="204" t="s">
        <v>1398</v>
      </c>
      <c r="B130" s="205" t="s">
        <v>1399</v>
      </c>
      <c r="C130" s="206">
        <v>1187932</v>
      </c>
      <c r="D130" s="206">
        <v>0.0977</v>
      </c>
      <c r="E130" s="110"/>
    </row>
    <row r="131" spans="1:5" ht="11.25">
      <c r="A131" s="204" t="s">
        <v>1400</v>
      </c>
      <c r="B131" s="205" t="s">
        <v>1401</v>
      </c>
      <c r="C131" s="206">
        <v>64279376.3</v>
      </c>
      <c r="D131" s="206">
        <v>5.2885</v>
      </c>
      <c r="E131" s="110"/>
    </row>
    <row r="132" spans="1:5" ht="11.25">
      <c r="A132" s="204" t="s">
        <v>1402</v>
      </c>
      <c r="B132" s="205" t="s">
        <v>1403</v>
      </c>
      <c r="C132" s="206">
        <v>104400</v>
      </c>
      <c r="D132" s="206">
        <v>0.0086</v>
      </c>
      <c r="E132" s="110"/>
    </row>
    <row r="133" spans="1:5" ht="12" customHeight="1">
      <c r="A133" s="204" t="s">
        <v>1404</v>
      </c>
      <c r="B133" s="205" t="s">
        <v>1405</v>
      </c>
      <c r="C133" s="206">
        <v>542465.52</v>
      </c>
      <c r="D133" s="206">
        <v>0.0446</v>
      </c>
      <c r="E133" s="110"/>
    </row>
    <row r="134" spans="1:5" ht="11.25">
      <c r="A134" s="204" t="s">
        <v>1406</v>
      </c>
      <c r="B134" s="205" t="s">
        <v>1407</v>
      </c>
      <c r="C134" s="206">
        <v>1698580.7</v>
      </c>
      <c r="D134" s="206">
        <v>0.1397</v>
      </c>
      <c r="E134" s="110"/>
    </row>
    <row r="135" spans="1:5" ht="11.25">
      <c r="A135" s="204" t="s">
        <v>1408</v>
      </c>
      <c r="B135" s="205" t="s">
        <v>1409</v>
      </c>
      <c r="C135" s="206">
        <v>819810.35</v>
      </c>
      <c r="D135" s="206">
        <v>0.0674</v>
      </c>
      <c r="E135" s="110"/>
    </row>
    <row r="136" spans="1:5" ht="11.25">
      <c r="A136" s="204" t="s">
        <v>1410</v>
      </c>
      <c r="B136" s="205" t="s">
        <v>1411</v>
      </c>
      <c r="C136" s="206">
        <v>4774803</v>
      </c>
      <c r="D136" s="206">
        <v>0.3928</v>
      </c>
      <c r="E136" s="110"/>
    </row>
    <row r="137" spans="1:5" ht="11.25">
      <c r="A137" s="204" t="s">
        <v>1412</v>
      </c>
      <c r="B137" s="205" t="s">
        <v>1413</v>
      </c>
      <c r="C137" s="206">
        <v>29027589.16</v>
      </c>
      <c r="D137" s="206">
        <v>2.3882</v>
      </c>
      <c r="E137" s="110"/>
    </row>
    <row r="138" spans="1:5" ht="11.25">
      <c r="A138" s="204" t="s">
        <v>1414</v>
      </c>
      <c r="B138" s="205" t="s">
        <v>1415</v>
      </c>
      <c r="C138" s="206">
        <v>461000</v>
      </c>
      <c r="D138" s="206">
        <v>0.0379</v>
      </c>
      <c r="E138" s="110"/>
    </row>
    <row r="139" spans="1:5" ht="11.25">
      <c r="A139" s="204" t="s">
        <v>1416</v>
      </c>
      <c r="B139" s="205" t="s">
        <v>1417</v>
      </c>
      <c r="C139" s="206">
        <v>7482686</v>
      </c>
      <c r="D139" s="206">
        <v>0.6156</v>
      </c>
      <c r="E139" s="110"/>
    </row>
    <row r="140" spans="1:5" ht="11.25">
      <c r="A140" s="204" t="s">
        <v>1418</v>
      </c>
      <c r="B140" s="205" t="s">
        <v>1419</v>
      </c>
      <c r="C140" s="206">
        <v>4500910.61</v>
      </c>
      <c r="D140" s="206">
        <v>0.3703</v>
      </c>
      <c r="E140" s="110"/>
    </row>
    <row r="141" spans="1:5" ht="11.25">
      <c r="A141" s="204" t="s">
        <v>1420</v>
      </c>
      <c r="B141" s="205" t="s">
        <v>1421</v>
      </c>
      <c r="C141" s="206">
        <v>6899199.9</v>
      </c>
      <c r="D141" s="206">
        <v>0.5676</v>
      </c>
      <c r="E141" s="110"/>
    </row>
    <row r="142" spans="1:5" ht="11.25">
      <c r="A142" s="204" t="s">
        <v>1422</v>
      </c>
      <c r="B142" s="205" t="s">
        <v>1423</v>
      </c>
      <c r="C142" s="206">
        <v>217389.73</v>
      </c>
      <c r="D142" s="206">
        <v>0.0179</v>
      </c>
      <c r="E142" s="110"/>
    </row>
    <row r="143" spans="1:5" ht="11.25">
      <c r="A143" s="204" t="s">
        <v>1424</v>
      </c>
      <c r="B143" s="205" t="s">
        <v>1425</v>
      </c>
      <c r="C143" s="206">
        <v>41846378.56</v>
      </c>
      <c r="D143" s="206">
        <v>3.4429</v>
      </c>
      <c r="E143" s="110"/>
    </row>
    <row r="144" spans="1:5" ht="11.25">
      <c r="A144" s="204" t="s">
        <v>1426</v>
      </c>
      <c r="B144" s="205" t="s">
        <v>1427</v>
      </c>
      <c r="C144" s="206">
        <v>18001629.55</v>
      </c>
      <c r="D144" s="206">
        <v>1.4811</v>
      </c>
      <c r="E144" s="110"/>
    </row>
    <row r="145" spans="1:5" ht="11.25">
      <c r="A145" s="141"/>
      <c r="B145" s="175" t="s">
        <v>181</v>
      </c>
      <c r="C145" s="152">
        <v>1215454686.13</v>
      </c>
      <c r="D145" s="152">
        <v>99.99990000000003</v>
      </c>
      <c r="E145" s="141"/>
    </row>
  </sheetData>
  <sheetProtection/>
  <mergeCells count="4">
    <mergeCell ref="E10:E11"/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Justificar aquellas cuentas de gastos que en lo individual representen el 10% o más del total de los gastos." sqref="E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Porcentaje que representa el gasto con respecto del total ejercido." sqref="D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5" r:id="rId1"/>
  <headerFooter>
    <oddFooter>&amp;RPágina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A27" sqref="A27:IV39"/>
    </sheetView>
  </sheetViews>
  <sheetFormatPr defaultColWidth="11.421875" defaultRowHeight="15"/>
  <cols>
    <col min="1" max="1" width="13.140625" style="40" customWidth="1"/>
    <col min="2" max="2" width="33.140625" style="40" customWidth="1"/>
    <col min="3" max="3" width="16.28125" style="5" customWidth="1"/>
    <col min="4" max="4" width="16.7109375" style="5" customWidth="1"/>
    <col min="5" max="5" width="17.00390625" style="5" customWidth="1"/>
    <col min="6" max="6" width="15.00390625" style="40" customWidth="1"/>
    <col min="7" max="7" width="16.7109375" style="40" customWidth="1"/>
    <col min="8" max="16384" width="11.421875" style="40" customWidth="1"/>
  </cols>
  <sheetData>
    <row r="1" spans="1:7" ht="15">
      <c r="A1" s="361" t="s">
        <v>55</v>
      </c>
      <c r="B1" s="361"/>
      <c r="C1" s="361"/>
      <c r="D1" s="361"/>
      <c r="E1" s="361"/>
      <c r="F1" s="361"/>
      <c r="G1" s="361"/>
    </row>
    <row r="2" spans="1:7" ht="15">
      <c r="A2" s="361" t="s">
        <v>1661</v>
      </c>
      <c r="B2" s="361"/>
      <c r="C2" s="361"/>
      <c r="D2" s="361"/>
      <c r="E2" s="361"/>
      <c r="F2" s="361"/>
      <c r="G2" s="361"/>
    </row>
    <row r="3" spans="1:7" s="10" customFormat="1" ht="11.25" customHeight="1">
      <c r="A3" s="17" t="s">
        <v>42</v>
      </c>
      <c r="B3" s="17"/>
      <c r="C3" s="11"/>
      <c r="D3" s="11"/>
      <c r="E3" s="11"/>
      <c r="F3" s="114"/>
      <c r="G3" s="4"/>
    </row>
    <row r="4" spans="1:5" s="10" customFormat="1" ht="11.25" customHeight="1">
      <c r="A4" s="17" t="s">
        <v>0</v>
      </c>
      <c r="B4" s="17"/>
      <c r="C4" s="11"/>
      <c r="D4" s="11"/>
      <c r="E4" s="11"/>
    </row>
    <row r="5" spans="3:5" s="10" customFormat="1" ht="11.25">
      <c r="C5" s="11"/>
      <c r="D5" s="11"/>
      <c r="E5" s="11"/>
    </row>
    <row r="6" spans="3:5" s="10" customFormat="1" ht="11.25">
      <c r="C6" s="11"/>
      <c r="D6" s="11"/>
      <c r="E6" s="11"/>
    </row>
    <row r="7" spans="1:7" s="10" customFormat="1" ht="11.25" customHeight="1">
      <c r="A7" s="374" t="s">
        <v>189</v>
      </c>
      <c r="B7" s="375"/>
      <c r="C7" s="11"/>
      <c r="D7" s="11"/>
      <c r="E7" s="11"/>
      <c r="G7" s="141" t="s">
        <v>188</v>
      </c>
    </row>
    <row r="8" spans="1:5" s="20" customFormat="1" ht="11.25">
      <c r="A8" s="75"/>
      <c r="B8" s="75"/>
      <c r="C8" s="19"/>
      <c r="D8" s="105"/>
      <c r="E8" s="105"/>
    </row>
    <row r="9" spans="1:7" ht="15" customHeight="1">
      <c r="A9" s="141" t="s">
        <v>44</v>
      </c>
      <c r="B9" s="141" t="s">
        <v>45</v>
      </c>
      <c r="C9" s="141" t="s">
        <v>46</v>
      </c>
      <c r="D9" s="141" t="s">
        <v>47</v>
      </c>
      <c r="E9" s="141" t="s">
        <v>187</v>
      </c>
      <c r="F9" s="311" t="s">
        <v>71</v>
      </c>
      <c r="G9" s="141" t="s">
        <v>159</v>
      </c>
    </row>
    <row r="10" spans="1:7" ht="12">
      <c r="A10" s="204">
        <v>311000001</v>
      </c>
      <c r="B10" s="207" t="s">
        <v>327</v>
      </c>
      <c r="C10" s="198">
        <v>1422540877.26</v>
      </c>
      <c r="D10" s="198">
        <v>1535714677.61</v>
      </c>
      <c r="E10" s="198">
        <v>113173800.35</v>
      </c>
      <c r="F10" s="96"/>
      <c r="G10" s="79"/>
    </row>
    <row r="11" spans="1:7" ht="22.5">
      <c r="A11" s="208" t="s">
        <v>332</v>
      </c>
      <c r="B11" s="53" t="s">
        <v>328</v>
      </c>
      <c r="C11" s="198">
        <v>9516.2</v>
      </c>
      <c r="D11" s="198">
        <v>9516.2</v>
      </c>
      <c r="E11" s="198">
        <v>0</v>
      </c>
      <c r="F11" s="209" t="s">
        <v>424</v>
      </c>
      <c r="G11" s="204" t="s">
        <v>425</v>
      </c>
    </row>
    <row r="12" spans="1:7" ht="12">
      <c r="A12" s="208" t="s">
        <v>333</v>
      </c>
      <c r="B12" s="53" t="s">
        <v>329</v>
      </c>
      <c r="C12" s="198">
        <v>-37408269.55</v>
      </c>
      <c r="D12" s="198">
        <v>-184319766.78</v>
      </c>
      <c r="E12" s="198">
        <v>-146911497.23</v>
      </c>
      <c r="F12" s="79"/>
      <c r="G12" s="79"/>
    </row>
    <row r="13" spans="1:7" ht="12">
      <c r="A13" s="208" t="s">
        <v>334</v>
      </c>
      <c r="B13" s="53" t="s">
        <v>330</v>
      </c>
      <c r="C13" s="198">
        <v>57618.19</v>
      </c>
      <c r="D13" s="198">
        <v>57618.19</v>
      </c>
      <c r="E13" s="198">
        <v>0</v>
      </c>
      <c r="F13" s="79"/>
      <c r="G13" s="79"/>
    </row>
    <row r="14" spans="1:7" ht="12">
      <c r="A14" s="208" t="s">
        <v>335</v>
      </c>
      <c r="B14" s="53" t="s">
        <v>331</v>
      </c>
      <c r="C14" s="198">
        <v>15221488.98</v>
      </c>
      <c r="D14" s="198">
        <v>15221488.98</v>
      </c>
      <c r="E14" s="198">
        <v>0</v>
      </c>
      <c r="F14" s="79"/>
      <c r="G14" s="79"/>
    </row>
    <row r="15" spans="1:7" ht="12">
      <c r="A15" s="141"/>
      <c r="B15" s="141" t="s">
        <v>186</v>
      </c>
      <c r="C15" s="169">
        <f>SUM(C10:C14)</f>
        <v>1400421231.0800002</v>
      </c>
      <c r="D15" s="169">
        <f>SUM(D10:D14)</f>
        <v>1366683534.2</v>
      </c>
      <c r="E15" s="169">
        <f>SUM(E10:E14)</f>
        <v>-33737696.879999995</v>
      </c>
      <c r="F15" s="311"/>
      <c r="G15" s="141"/>
    </row>
    <row r="22" spans="1:7" ht="12">
      <c r="A22" s="380"/>
      <c r="B22" s="380"/>
      <c r="C22" s="380"/>
      <c r="D22" s="380"/>
      <c r="E22" s="380"/>
      <c r="F22" s="380"/>
      <c r="G22" s="380"/>
    </row>
    <row r="23" spans="1:7" ht="12">
      <c r="A23" s="380"/>
      <c r="B23" s="380"/>
      <c r="C23" s="380"/>
      <c r="D23" s="380"/>
      <c r="E23" s="380"/>
      <c r="F23" s="380"/>
      <c r="G23" s="380"/>
    </row>
  </sheetData>
  <sheetProtection/>
  <mergeCells count="5">
    <mergeCell ref="A23:G23"/>
    <mergeCell ref="A1:G1"/>
    <mergeCell ref="A2:G2"/>
    <mergeCell ref="A7:B7"/>
    <mergeCell ref="A22:G22"/>
  </mergeCells>
  <dataValidations count="7">
    <dataValidation allowBlank="1" showInputMessage="1" showErrorMessage="1" prompt="Importe final del periodo que corresponde la información financiera trimestral que se presenta." sqref="D9"/>
    <dataValidation allowBlank="1" showInputMessage="1" showErrorMessage="1" prompt="Saldo al 31 de diciembre del año anterior del ejercio que se presenta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Variación (aumento o disminución) del patrimonio en el periodo, (diferencia entre saldo final y el saldo inicial)." sqref="E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Tipo de patrimonio clasificado de acuerdo al Plan de Cuentas emitido por el CONAC: Aportaciones, Donaciones de Capital y/o Actualización de la Hacienda Pública/Patrimonio." sqref="F9"/>
    <dataValidation allowBlank="1" showInputMessage="1" showErrorMessage="1" prompt="Procedencia de los recursos: Estatal o Municipal." sqref="G9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SheetLayoutView="90" zoomScalePageLayoutView="0" workbookViewId="0" topLeftCell="A1">
      <selection activeCell="A3" sqref="A3"/>
    </sheetView>
  </sheetViews>
  <sheetFormatPr defaultColWidth="11.421875" defaultRowHeight="15"/>
  <cols>
    <col min="1" max="1" width="16.140625" style="6" customWidth="1"/>
    <col min="2" max="2" width="50.7109375" style="6" customWidth="1"/>
    <col min="3" max="3" width="17.7109375" style="7" customWidth="1"/>
    <col min="4" max="5" width="17.7109375" style="27" customWidth="1"/>
    <col min="6" max="6" width="14.7109375" style="6" customWidth="1"/>
    <col min="7" max="16384" width="11.421875" style="6" customWidth="1"/>
  </cols>
  <sheetData>
    <row r="1" spans="1:5" ht="15">
      <c r="A1" s="361" t="s">
        <v>55</v>
      </c>
      <c r="B1" s="361"/>
      <c r="C1" s="361"/>
      <c r="D1" s="361"/>
      <c r="E1" s="361"/>
    </row>
    <row r="2" spans="1:5" ht="15">
      <c r="A2" s="361" t="s">
        <v>1661</v>
      </c>
      <c r="B2" s="361"/>
      <c r="C2" s="361"/>
      <c r="D2" s="361"/>
      <c r="E2" s="361"/>
    </row>
    <row r="3" spans="1:6" s="40" customFormat="1" ht="11.25">
      <c r="A3" s="2" t="s">
        <v>42</v>
      </c>
      <c r="B3" s="2"/>
      <c r="C3" s="58"/>
      <c r="D3" s="55"/>
      <c r="E3" s="3"/>
      <c r="F3" s="4"/>
    </row>
    <row r="4" spans="1:5" s="40" customFormat="1" ht="11.25">
      <c r="A4" s="2" t="s">
        <v>60</v>
      </c>
      <c r="B4" s="2"/>
      <c r="C4" s="58"/>
      <c r="D4" s="55"/>
      <c r="E4" s="3"/>
    </row>
    <row r="5" spans="1:5" s="40" customFormat="1" ht="12">
      <c r="A5" s="365" t="s">
        <v>298</v>
      </c>
      <c r="B5" s="366"/>
      <c r="C5" s="5"/>
      <c r="D5" s="58"/>
      <c r="E5" s="145" t="s">
        <v>73</v>
      </c>
    </row>
    <row r="6" spans="1:6" s="40" customFormat="1" ht="11.25">
      <c r="A6" s="60"/>
      <c r="B6" s="60"/>
      <c r="C6" s="59"/>
      <c r="D6" s="2"/>
      <c r="E6" s="58"/>
      <c r="F6" s="2"/>
    </row>
    <row r="7" spans="1:5" ht="11.25">
      <c r="A7" s="141" t="s">
        <v>44</v>
      </c>
      <c r="B7" s="142" t="s">
        <v>45</v>
      </c>
      <c r="C7" s="139" t="s">
        <v>72</v>
      </c>
      <c r="D7" s="143" t="s">
        <v>71</v>
      </c>
      <c r="E7" s="139" t="s">
        <v>70</v>
      </c>
    </row>
    <row r="8" spans="1:5" ht="11.25">
      <c r="A8" s="189">
        <v>111400008</v>
      </c>
      <c r="B8" s="187" t="s">
        <v>1647</v>
      </c>
      <c r="C8" s="47">
        <f>+E8</f>
        <v>8196589.4</v>
      </c>
      <c r="D8" s="367" t="s">
        <v>300</v>
      </c>
      <c r="E8" s="188">
        <v>8196589.4</v>
      </c>
    </row>
    <row r="9" spans="1:5" ht="11.25">
      <c r="A9" s="189">
        <v>111400046</v>
      </c>
      <c r="B9" s="187" t="s">
        <v>1648</v>
      </c>
      <c r="C9" s="47">
        <f>+E9</f>
        <v>1710850.4</v>
      </c>
      <c r="D9" s="368"/>
      <c r="E9" s="188">
        <v>1710850.4</v>
      </c>
    </row>
    <row r="10" spans="1:5" ht="11.25">
      <c r="A10" s="189">
        <v>111400052</v>
      </c>
      <c r="B10" s="187" t="s">
        <v>410</v>
      </c>
      <c r="C10" s="47">
        <f>+E10</f>
        <v>53325247.64</v>
      </c>
      <c r="D10" s="368"/>
      <c r="E10" s="188">
        <v>53325247.64</v>
      </c>
    </row>
    <row r="11" spans="1:5" ht="11.25">
      <c r="A11" s="189">
        <v>111400053</v>
      </c>
      <c r="B11" s="187" t="s">
        <v>411</v>
      </c>
      <c r="C11" s="47">
        <f aca="true" t="shared" si="0" ref="C11:C17">+E11</f>
        <v>4539900.37</v>
      </c>
      <c r="D11" s="368"/>
      <c r="E11" s="188">
        <v>4539900.37</v>
      </c>
    </row>
    <row r="12" spans="1:5" ht="11.25">
      <c r="A12" s="189">
        <v>111400054</v>
      </c>
      <c r="B12" s="187" t="s">
        <v>415</v>
      </c>
      <c r="C12" s="47">
        <f t="shared" si="0"/>
        <v>809489.35</v>
      </c>
      <c r="D12" s="368"/>
      <c r="E12" s="188">
        <v>809489.35</v>
      </c>
    </row>
    <row r="13" spans="1:5" ht="11.25">
      <c r="A13" s="189">
        <v>111400058</v>
      </c>
      <c r="B13" s="187" t="s">
        <v>409</v>
      </c>
      <c r="C13" s="47">
        <f t="shared" si="0"/>
        <v>141177694.79</v>
      </c>
      <c r="D13" s="368"/>
      <c r="E13" s="188">
        <v>141177694.79</v>
      </c>
    </row>
    <row r="14" spans="1:5" ht="11.25">
      <c r="A14" s="189">
        <v>111400060</v>
      </c>
      <c r="B14" s="187" t="s">
        <v>412</v>
      </c>
      <c r="C14" s="47">
        <f t="shared" si="0"/>
        <v>33626799.5</v>
      </c>
      <c r="D14" s="368"/>
      <c r="E14" s="188">
        <v>33626799.5</v>
      </c>
    </row>
    <row r="15" spans="1:5" ht="11.25">
      <c r="A15" s="189">
        <v>111400061</v>
      </c>
      <c r="B15" s="187" t="s">
        <v>413</v>
      </c>
      <c r="C15" s="47">
        <f t="shared" si="0"/>
        <v>57178849.29</v>
      </c>
      <c r="D15" s="368"/>
      <c r="E15" s="188">
        <v>57178849.29</v>
      </c>
    </row>
    <row r="16" spans="1:5" ht="11.25">
      <c r="A16" s="189">
        <v>111400062</v>
      </c>
      <c r="B16" s="187" t="s">
        <v>414</v>
      </c>
      <c r="C16" s="47">
        <f t="shared" si="0"/>
        <v>30312633.19</v>
      </c>
      <c r="D16" s="369"/>
      <c r="E16" s="188">
        <v>30312633.19</v>
      </c>
    </row>
    <row r="17" spans="1:5" ht="45">
      <c r="A17" s="189">
        <v>111400204</v>
      </c>
      <c r="B17" s="187" t="s">
        <v>416</v>
      </c>
      <c r="C17" s="47">
        <f t="shared" si="0"/>
        <v>29399987.82</v>
      </c>
      <c r="D17" s="77" t="s">
        <v>299</v>
      </c>
      <c r="E17" s="188">
        <v>29399987.82</v>
      </c>
    </row>
    <row r="18" spans="1:5" ht="12">
      <c r="A18" s="150"/>
      <c r="B18" s="302" t="s">
        <v>77</v>
      </c>
      <c r="C18" s="150">
        <f>SUM(C8:C17)</f>
        <v>360278041.75</v>
      </c>
      <c r="D18" s="150"/>
      <c r="E18" s="150">
        <f>SUM(E8:E17)</f>
        <v>360278041.75</v>
      </c>
    </row>
    <row r="19" spans="1:5" ht="11.25">
      <c r="A19" s="57"/>
      <c r="B19" s="57"/>
      <c r="C19" s="56"/>
      <c r="D19" s="57"/>
      <c r="E19" s="56"/>
    </row>
    <row r="20" spans="1:6" ht="11.25">
      <c r="A20" s="57"/>
      <c r="B20" s="57"/>
      <c r="C20" s="56"/>
      <c r="D20" s="57"/>
      <c r="E20" s="56"/>
      <c r="F20" s="40"/>
    </row>
    <row r="21" spans="1:4" ht="11.25">
      <c r="A21" s="363" t="s">
        <v>76</v>
      </c>
      <c r="B21" s="364"/>
      <c r="C21" s="50"/>
      <c r="D21" s="139" t="s">
        <v>73</v>
      </c>
    </row>
    <row r="22" spans="1:5" ht="11.25">
      <c r="A22" s="40"/>
      <c r="B22" s="40"/>
      <c r="C22" s="5"/>
      <c r="D22" s="55"/>
      <c r="E22" s="3"/>
    </row>
    <row r="23" spans="1:5" ht="11.25">
      <c r="A23" s="139" t="s">
        <v>44</v>
      </c>
      <c r="B23" s="139" t="s">
        <v>45</v>
      </c>
      <c r="C23" s="139" t="s">
        <v>72</v>
      </c>
      <c r="D23" s="139" t="s">
        <v>71</v>
      </c>
      <c r="E23" s="54"/>
    </row>
    <row r="24" spans="1:4" ht="11.25">
      <c r="A24" s="189">
        <v>111500026</v>
      </c>
      <c r="B24" s="147" t="s">
        <v>235</v>
      </c>
      <c r="C24" s="188">
        <v>81092.45</v>
      </c>
      <c r="D24" s="47"/>
    </row>
    <row r="25" spans="1:4" ht="11.25">
      <c r="A25" s="189">
        <v>111500219</v>
      </c>
      <c r="B25" s="147" t="s">
        <v>421</v>
      </c>
      <c r="C25" s="188">
        <v>12400.56</v>
      </c>
      <c r="D25" s="47"/>
    </row>
    <row r="26" spans="1:4" ht="11.25">
      <c r="A26" s="189">
        <v>111500221</v>
      </c>
      <c r="B26" s="147" t="s">
        <v>1649</v>
      </c>
      <c r="C26" s="188">
        <v>625000</v>
      </c>
      <c r="D26" s="47"/>
    </row>
    <row r="27" spans="1:4" ht="11.25">
      <c r="A27" s="189">
        <v>111500529</v>
      </c>
      <c r="B27" s="147" t="s">
        <v>236</v>
      </c>
      <c r="C27" s="188">
        <v>114871.02</v>
      </c>
      <c r="D27" s="47"/>
    </row>
    <row r="28" spans="1:4" ht="11.25">
      <c r="A28" s="189">
        <v>111500530</v>
      </c>
      <c r="B28" s="147" t="s">
        <v>237</v>
      </c>
      <c r="C28" s="188">
        <v>96575.32</v>
      </c>
      <c r="D28" s="47"/>
    </row>
    <row r="29" spans="1:5" ht="11.25">
      <c r="A29" s="189">
        <v>111500532</v>
      </c>
      <c r="B29" s="147" t="s">
        <v>238</v>
      </c>
      <c r="C29" s="188">
        <v>195.81</v>
      </c>
      <c r="D29" s="47"/>
      <c r="E29" s="6"/>
    </row>
    <row r="30" spans="1:5" ht="11.25">
      <c r="A30" s="189">
        <v>111500533</v>
      </c>
      <c r="B30" s="147" t="s">
        <v>422</v>
      </c>
      <c r="C30" s="188">
        <v>1.38</v>
      </c>
      <c r="D30" s="47"/>
      <c r="E30" s="6"/>
    </row>
    <row r="31" spans="1:5" ht="11.25">
      <c r="A31" s="189">
        <v>111500534</v>
      </c>
      <c r="B31" s="147" t="s">
        <v>422</v>
      </c>
      <c r="C31" s="188">
        <v>33051.79</v>
      </c>
      <c r="D31" s="47"/>
      <c r="E31" s="6"/>
    </row>
    <row r="32" spans="1:5" ht="11.25">
      <c r="A32" s="189">
        <v>111500535</v>
      </c>
      <c r="B32" s="147" t="s">
        <v>1650</v>
      </c>
      <c r="C32" s="188">
        <v>425238.34</v>
      </c>
      <c r="D32" s="47"/>
      <c r="E32" s="6"/>
    </row>
    <row r="33" spans="1:5" ht="11.25">
      <c r="A33" s="189">
        <v>111500536</v>
      </c>
      <c r="B33" s="147" t="s">
        <v>1651</v>
      </c>
      <c r="C33" s="188">
        <v>28029.06</v>
      </c>
      <c r="D33" s="47"/>
      <c r="E33" s="6"/>
    </row>
    <row r="34" spans="1:5" ht="11.25">
      <c r="A34" s="189">
        <v>111500600</v>
      </c>
      <c r="B34" s="147" t="s">
        <v>1652</v>
      </c>
      <c r="C34" s="188">
        <v>132275.37</v>
      </c>
      <c r="D34" s="47"/>
      <c r="E34" s="6"/>
    </row>
    <row r="35" spans="1:5" ht="11.25">
      <c r="A35" s="189">
        <v>111500900</v>
      </c>
      <c r="B35" s="147" t="s">
        <v>239</v>
      </c>
      <c r="C35" s="188">
        <v>22288.41</v>
      </c>
      <c r="D35" s="47"/>
      <c r="E35" s="6"/>
    </row>
    <row r="36" spans="1:5" ht="11.25">
      <c r="A36" s="189">
        <v>111500901</v>
      </c>
      <c r="B36" s="147" t="s">
        <v>1653</v>
      </c>
      <c r="C36" s="188">
        <v>50748.81</v>
      </c>
      <c r="D36" s="47"/>
      <c r="E36" s="6"/>
    </row>
    <row r="37" spans="1:5" ht="11.25">
      <c r="A37" s="189">
        <v>111500902</v>
      </c>
      <c r="B37" s="147" t="s">
        <v>1654</v>
      </c>
      <c r="C37" s="188">
        <v>68000</v>
      </c>
      <c r="D37" s="47"/>
      <c r="E37" s="6"/>
    </row>
    <row r="38" spans="1:5" ht="11.25">
      <c r="A38" s="189">
        <v>111501044</v>
      </c>
      <c r="B38" s="147" t="s">
        <v>240</v>
      </c>
      <c r="C38" s="188">
        <v>70168.72</v>
      </c>
      <c r="D38" s="47"/>
      <c r="E38" s="6"/>
    </row>
    <row r="39" spans="1:5" ht="11.25">
      <c r="A39" s="189">
        <v>111501062</v>
      </c>
      <c r="B39" s="147" t="s">
        <v>241</v>
      </c>
      <c r="C39" s="188">
        <v>109184.42</v>
      </c>
      <c r="D39" s="47"/>
      <c r="E39" s="6"/>
    </row>
    <row r="40" spans="1:5" ht="11.25">
      <c r="A40" s="189">
        <v>111501066</v>
      </c>
      <c r="B40" s="147" t="s">
        <v>242</v>
      </c>
      <c r="C40" s="188">
        <v>291239.8</v>
      </c>
      <c r="D40" s="47"/>
      <c r="E40" s="6"/>
    </row>
    <row r="41" spans="1:5" ht="11.25">
      <c r="A41" s="189">
        <v>111501069</v>
      </c>
      <c r="B41" s="147" t="s">
        <v>243</v>
      </c>
      <c r="C41" s="188">
        <v>150004.57</v>
      </c>
      <c r="D41" s="47"/>
      <c r="E41" s="6"/>
    </row>
    <row r="42" spans="1:5" ht="11.25">
      <c r="A42" s="189">
        <v>111501080</v>
      </c>
      <c r="B42" s="147" t="s">
        <v>244</v>
      </c>
      <c r="C42" s="188">
        <v>155693.82</v>
      </c>
      <c r="D42" s="47"/>
      <c r="E42" s="6"/>
    </row>
    <row r="43" spans="1:5" ht="11.25">
      <c r="A43" s="189">
        <v>111501081</v>
      </c>
      <c r="B43" s="147" t="s">
        <v>245</v>
      </c>
      <c r="C43" s="188">
        <v>-227441.69</v>
      </c>
      <c r="D43" s="47"/>
      <c r="E43" s="6"/>
    </row>
    <row r="44" spans="1:5" ht="11.25">
      <c r="A44" s="189">
        <v>111501086</v>
      </c>
      <c r="B44" s="147" t="s">
        <v>246</v>
      </c>
      <c r="C44" s="188">
        <v>695666.57</v>
      </c>
      <c r="D44" s="47"/>
      <c r="E44" s="6"/>
    </row>
    <row r="45" spans="1:5" ht="11.25">
      <c r="A45" s="189">
        <v>111501087</v>
      </c>
      <c r="B45" s="147" t="s">
        <v>247</v>
      </c>
      <c r="C45" s="188">
        <v>268.69</v>
      </c>
      <c r="D45" s="47"/>
      <c r="E45" s="6"/>
    </row>
    <row r="46" spans="1:5" ht="11.25">
      <c r="A46" s="189">
        <v>111501089</v>
      </c>
      <c r="B46" s="147" t="s">
        <v>248</v>
      </c>
      <c r="C46" s="188">
        <v>796932.01</v>
      </c>
      <c r="D46" s="47"/>
      <c r="E46" s="6"/>
    </row>
    <row r="47" spans="1:5" ht="11.25">
      <c r="A47" s="189">
        <v>111501090</v>
      </c>
      <c r="B47" s="147" t="s">
        <v>249</v>
      </c>
      <c r="C47" s="188">
        <v>586.75</v>
      </c>
      <c r="D47" s="47"/>
      <c r="E47" s="6"/>
    </row>
    <row r="48" spans="1:5" ht="11.25">
      <c r="A48" s="189">
        <v>111501093</v>
      </c>
      <c r="B48" s="147" t="s">
        <v>250</v>
      </c>
      <c r="C48" s="188">
        <v>772419.83</v>
      </c>
      <c r="D48" s="47"/>
      <c r="E48" s="6"/>
    </row>
    <row r="49" spans="1:5" ht="11.25">
      <c r="A49" s="189">
        <v>111501094</v>
      </c>
      <c r="B49" s="147" t="s">
        <v>251</v>
      </c>
      <c r="C49" s="188">
        <v>2857.5</v>
      </c>
      <c r="D49" s="47"/>
      <c r="E49" s="6"/>
    </row>
    <row r="50" spans="1:5" ht="11.25">
      <c r="A50" s="189">
        <v>111501097</v>
      </c>
      <c r="B50" s="147" t="s">
        <v>252</v>
      </c>
      <c r="C50" s="188">
        <v>-7722666.88</v>
      </c>
      <c r="D50" s="47"/>
      <c r="E50" s="6"/>
    </row>
    <row r="51" spans="1:5" ht="11.25">
      <c r="A51" s="189">
        <v>111501098</v>
      </c>
      <c r="B51" s="147" t="s">
        <v>253</v>
      </c>
      <c r="C51" s="188">
        <v>-11844602.46</v>
      </c>
      <c r="D51" s="47"/>
      <c r="E51" s="6"/>
    </row>
    <row r="52" spans="1:5" ht="11.25">
      <c r="A52" s="189">
        <v>111501099</v>
      </c>
      <c r="B52" s="147" t="s">
        <v>254</v>
      </c>
      <c r="C52" s="188">
        <v>724723.51</v>
      </c>
      <c r="D52" s="47"/>
      <c r="E52" s="6"/>
    </row>
    <row r="53" spans="1:5" ht="11.25">
      <c r="A53" s="189">
        <v>111501100</v>
      </c>
      <c r="B53" s="147" t="s">
        <v>255</v>
      </c>
      <c r="C53" s="188">
        <v>42648.67</v>
      </c>
      <c r="D53" s="47"/>
      <c r="E53" s="6"/>
    </row>
    <row r="54" spans="1:5" ht="11.25">
      <c r="A54" s="189">
        <v>111501101</v>
      </c>
      <c r="B54" s="147" t="s">
        <v>256</v>
      </c>
      <c r="C54" s="188">
        <v>289.81</v>
      </c>
      <c r="D54" s="47"/>
      <c r="E54" s="6"/>
    </row>
    <row r="55" spans="1:5" ht="11.25">
      <c r="A55" s="189">
        <v>111501102</v>
      </c>
      <c r="B55" s="147" t="s">
        <v>417</v>
      </c>
      <c r="C55" s="188">
        <v>5210893.37</v>
      </c>
      <c r="D55" s="47"/>
      <c r="E55" s="6"/>
    </row>
    <row r="56" spans="1:5" ht="11.25">
      <c r="A56" s="189">
        <v>111501103</v>
      </c>
      <c r="B56" s="147" t="s">
        <v>420</v>
      </c>
      <c r="C56" s="188">
        <v>5025316.91</v>
      </c>
      <c r="D56" s="47"/>
      <c r="E56" s="6"/>
    </row>
    <row r="57" spans="1:5" ht="11.25">
      <c r="A57" s="189">
        <v>111501104</v>
      </c>
      <c r="B57" s="147" t="s">
        <v>418</v>
      </c>
      <c r="C57" s="188">
        <v>69913417.51</v>
      </c>
      <c r="D57" s="47"/>
      <c r="E57" s="6"/>
    </row>
    <row r="58" spans="1:5" ht="11.25">
      <c r="A58" s="189">
        <v>111501105</v>
      </c>
      <c r="B58" s="147" t="s">
        <v>419</v>
      </c>
      <c r="C58" s="188">
        <v>1.81</v>
      </c>
      <c r="D58" s="47"/>
      <c r="E58" s="6"/>
    </row>
    <row r="59" spans="1:5" ht="11.25">
      <c r="A59" s="189">
        <v>111501106</v>
      </c>
      <c r="B59" s="147" t="s">
        <v>628</v>
      </c>
      <c r="C59" s="188">
        <v>584136.9</v>
      </c>
      <c r="D59" s="47"/>
      <c r="E59" s="6"/>
    </row>
    <row r="60" spans="1:5" ht="11.25">
      <c r="A60" s="189">
        <v>111501107</v>
      </c>
      <c r="B60" s="147" t="s">
        <v>629</v>
      </c>
      <c r="C60" s="188">
        <v>4.51</v>
      </c>
      <c r="D60" s="47"/>
      <c r="E60" s="6"/>
    </row>
    <row r="61" spans="1:5" ht="11.25">
      <c r="A61" s="189">
        <v>111501108</v>
      </c>
      <c r="B61" s="147" t="s">
        <v>1655</v>
      </c>
      <c r="C61" s="188">
        <v>-216.35</v>
      </c>
      <c r="D61" s="47"/>
      <c r="E61" s="6"/>
    </row>
    <row r="62" spans="1:5" ht="11.25">
      <c r="A62" s="189">
        <v>111501109</v>
      </c>
      <c r="B62" s="147" t="s">
        <v>1656</v>
      </c>
      <c r="C62" s="188">
        <v>1363759.12</v>
      </c>
      <c r="D62" s="47"/>
      <c r="E62" s="6"/>
    </row>
    <row r="63" spans="1:6" ht="11.25">
      <c r="A63" s="189">
        <v>111501110</v>
      </c>
      <c r="B63" s="147" t="s">
        <v>1657</v>
      </c>
      <c r="C63" s="188">
        <v>2093213</v>
      </c>
      <c r="D63" s="47"/>
      <c r="E63" s="6"/>
      <c r="F63" s="8"/>
    </row>
    <row r="64" spans="1:5" ht="11.25">
      <c r="A64" s="189">
        <v>111501111</v>
      </c>
      <c r="B64" s="147" t="s">
        <v>1658</v>
      </c>
      <c r="C64" s="188">
        <v>1658159.44</v>
      </c>
      <c r="D64" s="47"/>
      <c r="E64" s="6"/>
    </row>
    <row r="65" spans="1:5" ht="11.25">
      <c r="A65" s="189">
        <v>111501112</v>
      </c>
      <c r="B65" s="147" t="s">
        <v>1659</v>
      </c>
      <c r="C65" s="188">
        <v>2051.31</v>
      </c>
      <c r="D65" s="47"/>
      <c r="E65" s="6"/>
    </row>
    <row r="66" spans="1:5" ht="11.25">
      <c r="A66" s="189">
        <v>111502000</v>
      </c>
      <c r="B66" s="147" t="s">
        <v>1660</v>
      </c>
      <c r="C66" s="188">
        <v>1050273.96</v>
      </c>
      <c r="D66" s="47"/>
      <c r="E66" s="6"/>
    </row>
    <row r="67" spans="1:6" s="284" customFormat="1" ht="12.75">
      <c r="A67" s="139"/>
      <c r="B67" s="144" t="s">
        <v>75</v>
      </c>
      <c r="C67" s="150">
        <f>SUM(C24:C66)</f>
        <v>72608753.44999999</v>
      </c>
      <c r="D67" s="181"/>
      <c r="E67" s="6"/>
      <c r="F67" s="6"/>
    </row>
    <row r="68" spans="1:5" ht="11.25">
      <c r="A68" s="60"/>
      <c r="B68" s="60"/>
      <c r="C68" s="59"/>
      <c r="D68" s="2"/>
      <c r="E68" s="149"/>
    </row>
    <row r="69" spans="1:5" ht="12">
      <c r="A69" s="363" t="s">
        <v>604</v>
      </c>
      <c r="B69" s="364"/>
      <c r="C69" s="5"/>
      <c r="E69" s="145" t="s">
        <v>73</v>
      </c>
    </row>
    <row r="70" spans="1:5" ht="11.25">
      <c r="A70" s="60"/>
      <c r="B70" s="60"/>
      <c r="C70" s="59"/>
      <c r="E70" s="58"/>
    </row>
    <row r="71" spans="1:5" ht="11.25">
      <c r="A71" s="141" t="s">
        <v>44</v>
      </c>
      <c r="B71" s="142" t="s">
        <v>45</v>
      </c>
      <c r="C71" s="139" t="s">
        <v>72</v>
      </c>
      <c r="D71" s="143" t="s">
        <v>71</v>
      </c>
      <c r="E71" s="139" t="s">
        <v>70</v>
      </c>
    </row>
    <row r="72" spans="1:5" ht="11.25">
      <c r="A72" s="48"/>
      <c r="B72" s="48"/>
      <c r="C72" s="47"/>
      <c r="D72" s="47"/>
      <c r="E72" s="47"/>
    </row>
    <row r="73" spans="1:5" ht="12">
      <c r="A73" s="139"/>
      <c r="B73" s="144" t="s">
        <v>605</v>
      </c>
      <c r="C73" s="150">
        <f>SUM(C72:C72)</f>
        <v>0</v>
      </c>
      <c r="D73" s="181"/>
      <c r="E73" s="181"/>
    </row>
    <row r="74" ht="11.25">
      <c r="E74" s="303"/>
    </row>
    <row r="75" spans="1:5" ht="12">
      <c r="A75" s="363" t="s">
        <v>74</v>
      </c>
      <c r="B75" s="364"/>
      <c r="C75" s="50"/>
      <c r="D75" s="40"/>
      <c r="E75" s="145" t="s">
        <v>73</v>
      </c>
    </row>
    <row r="76" spans="1:6" ht="11.25">
      <c r="A76" s="40"/>
      <c r="B76" s="40"/>
      <c r="C76" s="5"/>
      <c r="D76" s="40"/>
      <c r="E76" s="5"/>
      <c r="F76" s="8"/>
    </row>
    <row r="77" spans="1:6" ht="11.25">
      <c r="A77" s="141" t="s">
        <v>44</v>
      </c>
      <c r="B77" s="142" t="s">
        <v>45</v>
      </c>
      <c r="C77" s="139" t="s">
        <v>72</v>
      </c>
      <c r="D77" s="143" t="s">
        <v>71</v>
      </c>
      <c r="E77" s="139" t="s">
        <v>70</v>
      </c>
      <c r="F77" s="8"/>
    </row>
    <row r="78" spans="1:6" ht="11.25">
      <c r="A78" s="48"/>
      <c r="B78" s="48"/>
      <c r="C78" s="47"/>
      <c r="D78" s="47"/>
      <c r="E78" s="47"/>
      <c r="F78" s="9"/>
    </row>
    <row r="79" spans="1:5" ht="12">
      <c r="A79" s="139"/>
      <c r="B79" s="144" t="s">
        <v>606</v>
      </c>
      <c r="C79" s="150">
        <f>SUM(C78:C78)</f>
        <v>0</v>
      </c>
      <c r="D79" s="181"/>
      <c r="E79" s="181"/>
    </row>
  </sheetData>
  <sheetProtection/>
  <mergeCells count="7">
    <mergeCell ref="A69:B69"/>
    <mergeCell ref="A75:B75"/>
    <mergeCell ref="A1:E1"/>
    <mergeCell ref="A2:E2"/>
    <mergeCell ref="A5:B5"/>
    <mergeCell ref="D8:D16"/>
    <mergeCell ref="A21:B21"/>
  </mergeCells>
  <dataValidations count="7">
    <dataValidation allowBlank="1" showInputMessage="1" showErrorMessage="1" prompt="Saldo final de la Información Financiera Trimestral que se presenta (trimestral: 1er, 2do, 3ro. o 4to.)." sqref="C23 C7"/>
    <dataValidation allowBlank="1" showInputMessage="1" showErrorMessage="1" prompt="Corresponde al número de la cuenta de acuerdo al Plan de Cuentas emitido por el CONAC (DOF 23/12/2015)." sqref="A23 A7:A9"/>
    <dataValidation allowBlank="1" showInputMessage="1" showErrorMessage="1" prompt="Corresponde al nombre o descripción de la cuenta de acuerdo al Plan de Cuentas emitido por el CONAC." sqref="B23 B77 B71 B7"/>
    <dataValidation allowBlank="1" showInputMessage="1" showErrorMessage="1" prompt="Especificar el tipo de instrumento de inversión: Bondes, Petrobonos, Cetes, Mesa de dinero, etc." sqref="D23 D77 D71 D7"/>
    <dataValidation allowBlank="1" showInputMessage="1" showErrorMessage="1" prompt="En los casos en que la inversión se localice en dos o mas tipos de instrumentos, se detallará cada una de ellas y el importe invertido." sqref="E77 E71 E7"/>
    <dataValidation allowBlank="1" showInputMessage="1" showErrorMessage="1" prompt="Corresponde al número de la cuenta de acuerdo al Plan de Cuentas emitido por el CONAC (DOF 22/11/2010)." sqref="A77 A71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7 C71"/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1.28125" style="40" customWidth="1"/>
    <col min="2" max="2" width="31.8515625" style="40" bestFit="1" customWidth="1"/>
    <col min="3" max="3" width="16.421875" style="5" customWidth="1"/>
    <col min="4" max="4" width="16.57421875" style="5" customWidth="1"/>
    <col min="5" max="5" width="13.8515625" style="5" customWidth="1"/>
    <col min="6" max="6" width="17.28125" style="40" customWidth="1"/>
    <col min="7" max="16384" width="11.421875" style="40" customWidth="1"/>
  </cols>
  <sheetData>
    <row r="1" spans="1:6" ht="15">
      <c r="A1" s="361" t="s">
        <v>55</v>
      </c>
      <c r="B1" s="361"/>
      <c r="C1" s="361"/>
      <c r="D1" s="361"/>
      <c r="E1" s="361"/>
      <c r="F1" s="361"/>
    </row>
    <row r="2" spans="1:6" ht="15">
      <c r="A2" s="361" t="s">
        <v>1661</v>
      </c>
      <c r="B2" s="361"/>
      <c r="C2" s="361"/>
      <c r="D2" s="361"/>
      <c r="E2" s="361"/>
      <c r="F2" s="361"/>
    </row>
    <row r="3" spans="1:6" s="10" customFormat="1" ht="11.25">
      <c r="A3" s="17" t="s">
        <v>42</v>
      </c>
      <c r="B3" s="17"/>
      <c r="C3" s="11"/>
      <c r="D3" s="11"/>
      <c r="E3" s="11"/>
      <c r="F3" s="4"/>
    </row>
    <row r="4" spans="1:5" s="10" customFormat="1" ht="11.25">
      <c r="A4" s="17" t="s">
        <v>0</v>
      </c>
      <c r="B4" s="17"/>
      <c r="C4" s="11"/>
      <c r="D4" s="11"/>
      <c r="E4" s="11"/>
    </row>
    <row r="5" spans="3:5" s="10" customFormat="1" ht="11.25">
      <c r="C5" s="11"/>
      <c r="D5" s="11"/>
      <c r="E5" s="11"/>
    </row>
    <row r="6" spans="1:6" s="10" customFormat="1" ht="11.25" customHeight="1">
      <c r="A6" s="370" t="s">
        <v>192</v>
      </c>
      <c r="B6" s="371"/>
      <c r="C6" s="11"/>
      <c r="D6" s="11"/>
      <c r="E6" s="11"/>
      <c r="F6" s="141" t="s">
        <v>191</v>
      </c>
    </row>
    <row r="7" spans="1:5" s="20" customFormat="1" ht="11.25">
      <c r="A7" s="75"/>
      <c r="B7" s="75"/>
      <c r="C7" s="19"/>
      <c r="D7" s="105"/>
      <c r="E7" s="105"/>
    </row>
    <row r="8" spans="1:6" ht="15" customHeight="1">
      <c r="A8" s="141" t="s">
        <v>44</v>
      </c>
      <c r="B8" s="141" t="s">
        <v>45</v>
      </c>
      <c r="C8" s="141" t="s">
        <v>46</v>
      </c>
      <c r="D8" s="141" t="s">
        <v>47</v>
      </c>
      <c r="E8" s="141" t="s">
        <v>187</v>
      </c>
      <c r="F8" s="141" t="s">
        <v>159</v>
      </c>
    </row>
    <row r="9" spans="1:6" ht="15" customHeight="1">
      <c r="A9" s="214">
        <v>3210</v>
      </c>
      <c r="B9" s="210" t="s">
        <v>426</v>
      </c>
      <c r="C9" s="211">
        <v>322039619.29</v>
      </c>
      <c r="D9" s="211">
        <v>483406401.26</v>
      </c>
      <c r="E9" s="211">
        <v>161366781.97</v>
      </c>
      <c r="F9" s="172"/>
    </row>
    <row r="10" spans="1:6" ht="15.75" customHeight="1">
      <c r="A10" s="48" t="s">
        <v>336</v>
      </c>
      <c r="B10" s="48" t="s">
        <v>337</v>
      </c>
      <c r="C10" s="211">
        <v>-7281683.73</v>
      </c>
      <c r="D10" s="211">
        <v>-7281683.73</v>
      </c>
      <c r="E10" s="211">
        <v>0</v>
      </c>
      <c r="F10" s="147"/>
    </row>
    <row r="11" spans="1:6" ht="15.75" customHeight="1">
      <c r="A11" s="48" t="s">
        <v>338</v>
      </c>
      <c r="B11" s="48" t="s">
        <v>339</v>
      </c>
      <c r="C11" s="211">
        <v>-22121824.11</v>
      </c>
      <c r="D11" s="211">
        <v>-22121824.11</v>
      </c>
      <c r="E11" s="211">
        <v>0</v>
      </c>
      <c r="F11" s="147"/>
    </row>
    <row r="12" spans="1:6" ht="15.75" customHeight="1">
      <c r="A12" s="48" t="s">
        <v>340</v>
      </c>
      <c r="B12" s="48" t="s">
        <v>341</v>
      </c>
      <c r="C12" s="211">
        <v>258998040.64</v>
      </c>
      <c r="D12" s="211">
        <v>258998040.64</v>
      </c>
      <c r="E12" s="211">
        <v>0</v>
      </c>
      <c r="F12" s="147"/>
    </row>
    <row r="13" spans="1:6" ht="15.75" customHeight="1">
      <c r="A13" s="48" t="s">
        <v>342</v>
      </c>
      <c r="B13" s="48" t="s">
        <v>343</v>
      </c>
      <c r="C13" s="211">
        <v>46337822.94</v>
      </c>
      <c r="D13" s="211">
        <v>46337822.94</v>
      </c>
      <c r="E13" s="211">
        <v>0</v>
      </c>
      <c r="F13" s="147"/>
    </row>
    <row r="14" spans="1:6" ht="15.75" customHeight="1">
      <c r="A14" s="48" t="s">
        <v>344</v>
      </c>
      <c r="B14" s="48" t="s">
        <v>345</v>
      </c>
      <c r="C14" s="211">
        <v>67509974</v>
      </c>
      <c r="D14" s="211">
        <v>67509974</v>
      </c>
      <c r="E14" s="211">
        <v>0</v>
      </c>
      <c r="F14" s="147"/>
    </row>
    <row r="15" spans="1:6" ht="15.75" customHeight="1">
      <c r="A15" s="48" t="s">
        <v>346</v>
      </c>
      <c r="B15" s="48" t="s">
        <v>347</v>
      </c>
      <c r="C15" s="211">
        <v>68063935.34</v>
      </c>
      <c r="D15" s="211">
        <v>68063935.34</v>
      </c>
      <c r="E15" s="211">
        <v>0</v>
      </c>
      <c r="F15" s="147"/>
    </row>
    <row r="16" spans="1:6" ht="15.75" customHeight="1">
      <c r="A16" s="48" t="s">
        <v>348</v>
      </c>
      <c r="B16" s="48" t="s">
        <v>349</v>
      </c>
      <c r="C16" s="211">
        <v>89415131.1</v>
      </c>
      <c r="D16" s="211">
        <v>89415131.1</v>
      </c>
      <c r="E16" s="211">
        <v>0</v>
      </c>
      <c r="F16" s="147"/>
    </row>
    <row r="17" spans="1:6" ht="15.75" customHeight="1">
      <c r="A17" s="48" t="s">
        <v>350</v>
      </c>
      <c r="B17" s="48" t="s">
        <v>351</v>
      </c>
      <c r="C17" s="211">
        <v>103127303.91</v>
      </c>
      <c r="D17" s="211">
        <v>103127303.91</v>
      </c>
      <c r="E17" s="211">
        <v>0</v>
      </c>
      <c r="F17" s="147"/>
    </row>
    <row r="18" spans="1:6" ht="15.75" customHeight="1">
      <c r="A18" s="48" t="s">
        <v>352</v>
      </c>
      <c r="B18" s="48" t="s">
        <v>353</v>
      </c>
      <c r="C18" s="211">
        <v>11561855.92</v>
      </c>
      <c r="D18" s="211">
        <v>11561855.92</v>
      </c>
      <c r="E18" s="211">
        <v>0</v>
      </c>
      <c r="F18" s="147"/>
    </row>
    <row r="19" spans="1:6" ht="15.75" customHeight="1">
      <c r="A19" s="48" t="s">
        <v>354</v>
      </c>
      <c r="B19" s="48" t="s">
        <v>355</v>
      </c>
      <c r="C19" s="211">
        <v>-25131308.54</v>
      </c>
      <c r="D19" s="211">
        <v>-25131308.54</v>
      </c>
      <c r="E19" s="211">
        <v>0</v>
      </c>
      <c r="F19" s="147"/>
    </row>
    <row r="20" spans="1:6" ht="15.75" customHeight="1">
      <c r="A20" s="48" t="s">
        <v>356</v>
      </c>
      <c r="B20" s="48" t="s">
        <v>357</v>
      </c>
      <c r="C20" s="211">
        <v>-14752455.97</v>
      </c>
      <c r="D20" s="211">
        <v>-14752455.97</v>
      </c>
      <c r="E20" s="211">
        <v>0</v>
      </c>
      <c r="F20" s="147"/>
    </row>
    <row r="21" spans="1:6" ht="15.75" customHeight="1">
      <c r="A21" s="48" t="s">
        <v>358</v>
      </c>
      <c r="B21" s="48" t="s">
        <v>359</v>
      </c>
      <c r="C21" s="211">
        <v>1881945.97</v>
      </c>
      <c r="D21" s="211">
        <v>1881945.97</v>
      </c>
      <c r="E21" s="211">
        <v>0</v>
      </c>
      <c r="F21" s="147"/>
    </row>
    <row r="22" spans="1:6" ht="15.75" customHeight="1">
      <c r="A22" s="48" t="s">
        <v>360</v>
      </c>
      <c r="B22" s="48" t="s">
        <v>361</v>
      </c>
      <c r="C22" s="211">
        <v>238589684.07</v>
      </c>
      <c r="D22" s="211">
        <v>238589684.07</v>
      </c>
      <c r="E22" s="211">
        <v>0</v>
      </c>
      <c r="F22" s="147"/>
    </row>
    <row r="23" spans="1:6" ht="15.75" customHeight="1">
      <c r="A23" s="48" t="s">
        <v>362</v>
      </c>
      <c r="B23" s="48" t="s">
        <v>363</v>
      </c>
      <c r="C23" s="211">
        <v>21459115.27</v>
      </c>
      <c r="D23" s="211">
        <v>21459115.27</v>
      </c>
      <c r="E23" s="211">
        <v>0</v>
      </c>
      <c r="F23" s="147"/>
    </row>
    <row r="24" spans="1:6" ht="15.75" customHeight="1">
      <c r="A24" s="48" t="s">
        <v>364</v>
      </c>
      <c r="B24" s="48" t="s">
        <v>365</v>
      </c>
      <c r="C24" s="211">
        <v>436189020.44</v>
      </c>
      <c r="D24" s="211">
        <v>436221429.45</v>
      </c>
      <c r="E24" s="211">
        <v>32409.01</v>
      </c>
      <c r="F24" s="147"/>
    </row>
    <row r="25" spans="1:6" ht="15.75" customHeight="1">
      <c r="A25" s="48" t="s">
        <v>428</v>
      </c>
      <c r="B25" s="48" t="s">
        <v>427</v>
      </c>
      <c r="C25" s="211">
        <v>0</v>
      </c>
      <c r="D25" s="211">
        <v>643985503.11</v>
      </c>
      <c r="E25" s="211">
        <v>643985503.11</v>
      </c>
      <c r="F25" s="147"/>
    </row>
    <row r="26" spans="1:6" ht="15.75" customHeight="1">
      <c r="A26" s="48" t="s">
        <v>366</v>
      </c>
      <c r="B26" s="48" t="s">
        <v>367</v>
      </c>
      <c r="C26" s="211">
        <v>39900378.25</v>
      </c>
      <c r="D26" s="211">
        <v>76524136.43</v>
      </c>
      <c r="E26" s="211">
        <v>36623758.18</v>
      </c>
      <c r="F26" s="147"/>
    </row>
    <row r="27" spans="1:6" ht="15.75" customHeight="1">
      <c r="A27" s="48" t="s">
        <v>368</v>
      </c>
      <c r="B27" s="48" t="s">
        <v>369</v>
      </c>
      <c r="C27" s="211">
        <v>77162931.22</v>
      </c>
      <c r="D27" s="211">
        <v>108396614.11</v>
      </c>
      <c r="E27" s="211">
        <v>31233682.89</v>
      </c>
      <c r="F27" s="147"/>
    </row>
    <row r="28" spans="1:6" ht="15.75" customHeight="1">
      <c r="A28" s="48" t="s">
        <v>370</v>
      </c>
      <c r="B28" s="48" t="s">
        <v>371</v>
      </c>
      <c r="C28" s="211">
        <v>145071977.13</v>
      </c>
      <c r="D28" s="211">
        <v>183734165.91</v>
      </c>
      <c r="E28" s="211">
        <v>38662188.78</v>
      </c>
      <c r="F28" s="147"/>
    </row>
    <row r="29" spans="1:6" ht="15.75" customHeight="1">
      <c r="A29" s="48" t="s">
        <v>372</v>
      </c>
      <c r="B29" s="48" t="s">
        <v>373</v>
      </c>
      <c r="C29" s="211">
        <v>215844975.53</v>
      </c>
      <c r="D29" s="211">
        <v>259268278.63</v>
      </c>
      <c r="E29" s="211">
        <v>43423303.1</v>
      </c>
      <c r="F29" s="147"/>
    </row>
    <row r="30" spans="1:6" ht="15.75" customHeight="1">
      <c r="A30" s="48" t="s">
        <v>374</v>
      </c>
      <c r="B30" s="48" t="s">
        <v>375</v>
      </c>
      <c r="C30" s="211">
        <v>87250894.63</v>
      </c>
      <c r="D30" s="211">
        <v>143117630.27</v>
      </c>
      <c r="E30" s="211">
        <v>55866735.64</v>
      </c>
      <c r="F30" s="147"/>
    </row>
    <row r="31" spans="1:6" ht="15.75" customHeight="1">
      <c r="A31" s="48" t="s">
        <v>376</v>
      </c>
      <c r="B31" s="48" t="s">
        <v>377</v>
      </c>
      <c r="C31" s="211">
        <v>-679385473.53</v>
      </c>
      <c r="D31" s="211">
        <v>-1408529481.33</v>
      </c>
      <c r="E31" s="211">
        <v>-729144007.8</v>
      </c>
      <c r="F31" s="147"/>
    </row>
    <row r="32" spans="1:6" ht="11.25">
      <c r="A32" s="48" t="s">
        <v>378</v>
      </c>
      <c r="B32" s="48" t="s">
        <v>379</v>
      </c>
      <c r="C32" s="211">
        <v>0</v>
      </c>
      <c r="D32" s="211">
        <v>73403178.73</v>
      </c>
      <c r="E32" s="211">
        <v>73403178.73</v>
      </c>
      <c r="F32" s="115"/>
    </row>
    <row r="33" spans="1:6" ht="11.25">
      <c r="A33" s="212"/>
      <c r="B33" s="212" t="s">
        <v>190</v>
      </c>
      <c r="C33" s="213">
        <v>1481731859.7699997</v>
      </c>
      <c r="D33" s="213">
        <v>1837185393.38</v>
      </c>
      <c r="E33" s="213">
        <v>355453533.61</v>
      </c>
      <c r="F33" s="141"/>
    </row>
    <row r="38" spans="1:6" ht="12">
      <c r="A38" s="380"/>
      <c r="B38" s="380"/>
      <c r="C38" s="380"/>
      <c r="D38" s="380"/>
      <c r="E38" s="380"/>
      <c r="F38" s="380"/>
    </row>
    <row r="39" spans="1:6" ht="12">
      <c r="A39" s="380"/>
      <c r="B39" s="380"/>
      <c r="C39" s="380"/>
      <c r="D39" s="380"/>
      <c r="E39" s="380"/>
      <c r="F39" s="380"/>
    </row>
  </sheetData>
  <sheetProtection/>
  <protectedRanges>
    <protectedRange sqref="F33" name="Rango1"/>
  </protectedRanges>
  <mergeCells count="5">
    <mergeCell ref="A39:F39"/>
    <mergeCell ref="A6:B6"/>
    <mergeCell ref="A1:F1"/>
    <mergeCell ref="A2:F2"/>
    <mergeCell ref="A38:F38"/>
  </mergeCells>
  <dataValidations count="6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Variación (aumento o disminución) del patrimonio en el periodo, (diferencia entre saldo final y el saldo inicial)." sqref="E8"/>
    <dataValidation allowBlank="1" showInputMessage="1" showErrorMessage="1" prompt="Procedencia de los recursos que modifican al patrimonio generado: Estatal o Municipal." sqref="F8:F9"/>
  </dataValidations>
  <printOptions horizontalCentered="1"/>
  <pageMargins left="0.5905511811023623" right="0.1968503937007874" top="0.3937007874015748" bottom="0" header="0.31496062992125984" footer="0.31496062992125984"/>
  <pageSetup fitToHeight="1" fitToWidth="1" horizontalDpi="600" verticalDpi="600" orientation="portrait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6.28125" style="176" customWidth="1"/>
    <col min="2" max="2" width="37.57421875" style="26" customWidth="1"/>
    <col min="3" max="4" width="16.28125" style="23" customWidth="1"/>
    <col min="5" max="5" width="16.421875" style="23" customWidth="1"/>
    <col min="6" max="6" width="11.421875" style="40" customWidth="1"/>
    <col min="7" max="10" width="0" style="40" hidden="1" customWidth="1"/>
    <col min="11" max="16384" width="11.421875" style="40" customWidth="1"/>
  </cols>
  <sheetData>
    <row r="1" spans="1:5" ht="15">
      <c r="A1" s="361" t="s">
        <v>55</v>
      </c>
      <c r="B1" s="361"/>
      <c r="C1" s="361"/>
      <c r="D1" s="361"/>
      <c r="E1" s="361"/>
    </row>
    <row r="2" spans="1:5" ht="15">
      <c r="A2" s="361" t="s">
        <v>1752</v>
      </c>
      <c r="B2" s="361"/>
      <c r="C2" s="361"/>
      <c r="D2" s="361"/>
      <c r="E2" s="361"/>
    </row>
    <row r="3" spans="1:5" s="10" customFormat="1" ht="11.25">
      <c r="A3" s="173" t="s">
        <v>42</v>
      </c>
      <c r="B3" s="17"/>
      <c r="C3" s="18"/>
      <c r="D3" s="18"/>
      <c r="E3" s="64"/>
    </row>
    <row r="4" spans="1:5" s="10" customFormat="1" ht="11.25">
      <c r="A4" s="173" t="s">
        <v>0</v>
      </c>
      <c r="B4" s="17"/>
      <c r="C4" s="18"/>
      <c r="D4" s="18"/>
      <c r="E4" s="18"/>
    </row>
    <row r="5" spans="1:5" s="10" customFormat="1" ht="11.25">
      <c r="A5" s="174"/>
      <c r="C5" s="18"/>
      <c r="D5" s="18"/>
      <c r="E5" s="18"/>
    </row>
    <row r="6" spans="1:5" s="10" customFormat="1" ht="11.25" customHeight="1">
      <c r="A6" s="404" t="s">
        <v>195</v>
      </c>
      <c r="B6" s="405"/>
      <c r="C6" s="18"/>
      <c r="D6" s="18"/>
      <c r="E6" s="141" t="s">
        <v>194</v>
      </c>
    </row>
    <row r="7" spans="1:5" s="20" customFormat="1" ht="11.25">
      <c r="A7" s="13"/>
      <c r="B7" s="49"/>
      <c r="C7" s="117"/>
      <c r="D7" s="116"/>
      <c r="E7" s="116"/>
    </row>
    <row r="8" spans="1:10" ht="15" customHeight="1">
      <c r="A8" s="175" t="s">
        <v>44</v>
      </c>
      <c r="B8" s="141" t="s">
        <v>45</v>
      </c>
      <c r="C8" s="141" t="s">
        <v>46</v>
      </c>
      <c r="D8" s="141" t="s">
        <v>47</v>
      </c>
      <c r="E8" s="141" t="s">
        <v>48</v>
      </c>
      <c r="G8" s="184" t="s">
        <v>429</v>
      </c>
      <c r="H8" s="185">
        <v>334391403.52</v>
      </c>
      <c r="I8" s="185">
        <v>633698011.75</v>
      </c>
      <c r="J8" s="185">
        <v>299306608.23</v>
      </c>
    </row>
    <row r="9" spans="1:10" ht="11.25">
      <c r="A9" s="215" t="s">
        <v>1428</v>
      </c>
      <c r="B9" s="216" t="s">
        <v>1429</v>
      </c>
      <c r="C9" s="217">
        <v>103000</v>
      </c>
      <c r="D9" s="217">
        <v>61000</v>
      </c>
      <c r="E9" s="217">
        <v>-42000</v>
      </c>
      <c r="G9" s="182" t="s">
        <v>430</v>
      </c>
      <c r="H9" s="183">
        <v>103000</v>
      </c>
      <c r="I9" s="183">
        <v>53000</v>
      </c>
      <c r="J9" s="183">
        <v>-50000</v>
      </c>
    </row>
    <row r="10" spans="1:10" ht="11.25">
      <c r="A10" s="204" t="s">
        <v>1430</v>
      </c>
      <c r="B10" s="218" t="s">
        <v>1431</v>
      </c>
      <c r="C10" s="206">
        <v>65000</v>
      </c>
      <c r="D10" s="206">
        <v>23000</v>
      </c>
      <c r="E10" s="206">
        <v>-42000</v>
      </c>
      <c r="G10" s="182" t="s">
        <v>431</v>
      </c>
      <c r="H10" s="183">
        <v>65000</v>
      </c>
      <c r="I10" s="183">
        <v>15000</v>
      </c>
      <c r="J10" s="183">
        <v>-50000</v>
      </c>
    </row>
    <row r="11" spans="1:10" ht="11.25">
      <c r="A11" s="204" t="s">
        <v>1432</v>
      </c>
      <c r="B11" s="218" t="s">
        <v>1433</v>
      </c>
      <c r="C11" s="206">
        <v>2000</v>
      </c>
      <c r="D11" s="206">
        <v>2000</v>
      </c>
      <c r="E11" s="206">
        <v>0</v>
      </c>
      <c r="G11" s="182" t="s">
        <v>432</v>
      </c>
      <c r="H11" s="183">
        <v>2000</v>
      </c>
      <c r="I11" s="183">
        <v>2000</v>
      </c>
      <c r="J11" s="183">
        <v>0</v>
      </c>
    </row>
    <row r="12" spans="1:10" ht="11.25">
      <c r="A12" s="204" t="s">
        <v>1434</v>
      </c>
      <c r="B12" s="218" t="s">
        <v>1435</v>
      </c>
      <c r="C12" s="206">
        <v>36000</v>
      </c>
      <c r="D12" s="206">
        <v>36000</v>
      </c>
      <c r="E12" s="206">
        <v>0</v>
      </c>
      <c r="G12" s="182" t="s">
        <v>433</v>
      </c>
      <c r="H12" s="183">
        <v>36000</v>
      </c>
      <c r="I12" s="183">
        <v>36000</v>
      </c>
      <c r="J12" s="183">
        <v>0</v>
      </c>
    </row>
    <row r="13" spans="1:10" ht="11.25">
      <c r="A13" s="215" t="s">
        <v>1436</v>
      </c>
      <c r="B13" s="216" t="s">
        <v>1437</v>
      </c>
      <c r="C13" s="217">
        <v>83383786.61</v>
      </c>
      <c r="D13" s="217">
        <v>75193458.6</v>
      </c>
      <c r="E13" s="217">
        <v>-8190328.01</v>
      </c>
      <c r="G13" s="182" t="s">
        <v>434</v>
      </c>
      <c r="H13" s="183">
        <v>83383786.61</v>
      </c>
      <c r="I13" s="183">
        <v>210540473.79</v>
      </c>
      <c r="J13" s="183">
        <v>127156687.18</v>
      </c>
    </row>
    <row r="14" spans="1:10" ht="11.25">
      <c r="A14" s="204" t="s">
        <v>1438</v>
      </c>
      <c r="B14" s="218" t="s">
        <v>1439</v>
      </c>
      <c r="C14" s="206">
        <v>320532.56</v>
      </c>
      <c r="D14" s="206">
        <v>672389.13</v>
      </c>
      <c r="E14" s="206">
        <v>351856.57</v>
      </c>
      <c r="G14" s="182" t="s">
        <v>435</v>
      </c>
      <c r="H14" s="183">
        <v>320532.56</v>
      </c>
      <c r="I14" s="183">
        <v>9655693.75</v>
      </c>
      <c r="J14" s="183">
        <v>9335161.19</v>
      </c>
    </row>
    <row r="15" spans="1:10" ht="11.25">
      <c r="A15" s="204" t="s">
        <v>1440</v>
      </c>
      <c r="B15" s="218" t="s">
        <v>1441</v>
      </c>
      <c r="C15" s="206">
        <v>84787.03</v>
      </c>
      <c r="D15" s="206">
        <v>355871.95</v>
      </c>
      <c r="E15" s="206">
        <v>271084.92</v>
      </c>
      <c r="G15" s="182" t="s">
        <v>436</v>
      </c>
      <c r="H15" s="183">
        <v>84787.03</v>
      </c>
      <c r="I15" s="183">
        <v>2985968.45</v>
      </c>
      <c r="J15" s="183">
        <v>2901181.42</v>
      </c>
    </row>
    <row r="16" spans="1:10" ht="11.25">
      <c r="A16" s="204" t="s">
        <v>1442</v>
      </c>
      <c r="B16" s="218" t="s">
        <v>1443</v>
      </c>
      <c r="C16" s="206">
        <v>201427.57</v>
      </c>
      <c r="D16" s="206">
        <v>0</v>
      </c>
      <c r="E16" s="206">
        <v>-201427.57</v>
      </c>
      <c r="G16" s="182" t="s">
        <v>437</v>
      </c>
      <c r="H16" s="183">
        <v>201427.57</v>
      </c>
      <c r="I16" s="183">
        <v>0</v>
      </c>
      <c r="J16" s="183">
        <v>-201427.57</v>
      </c>
    </row>
    <row r="17" spans="1:10" ht="11.25">
      <c r="A17" s="204" t="s">
        <v>1444</v>
      </c>
      <c r="B17" s="218" t="s">
        <v>1445</v>
      </c>
      <c r="C17" s="206">
        <v>94252.72</v>
      </c>
      <c r="D17" s="206">
        <v>94292.73</v>
      </c>
      <c r="E17" s="206">
        <v>40.01</v>
      </c>
      <c r="G17" s="182" t="s">
        <v>438</v>
      </c>
      <c r="H17" s="183">
        <v>94252.72</v>
      </c>
      <c r="I17" s="183">
        <v>94278.37</v>
      </c>
      <c r="J17" s="183">
        <v>25.65</v>
      </c>
    </row>
    <row r="18" spans="1:10" ht="11.25">
      <c r="A18" s="204" t="s">
        <v>1446</v>
      </c>
      <c r="B18" s="218" t="s">
        <v>1447</v>
      </c>
      <c r="C18" s="206">
        <v>3130785.48</v>
      </c>
      <c r="D18" s="206">
        <v>51916.21</v>
      </c>
      <c r="E18" s="206">
        <v>-3078869.27</v>
      </c>
      <c r="G18" s="182" t="s">
        <v>439</v>
      </c>
      <c r="H18" s="183">
        <v>3130785.48</v>
      </c>
      <c r="I18" s="183">
        <v>2600610.5</v>
      </c>
      <c r="J18" s="183">
        <v>-530174.98</v>
      </c>
    </row>
    <row r="19" spans="1:10" ht="11.25">
      <c r="A19" s="204" t="s">
        <v>1448</v>
      </c>
      <c r="B19" s="218" t="s">
        <v>1449</v>
      </c>
      <c r="C19" s="206">
        <v>72492540.17</v>
      </c>
      <c r="D19" s="206">
        <v>97398.45</v>
      </c>
      <c r="E19" s="206">
        <v>-72395141.72</v>
      </c>
      <c r="G19" s="182" t="s">
        <v>440</v>
      </c>
      <c r="H19" s="183">
        <v>72492540.17</v>
      </c>
      <c r="I19" s="183">
        <v>787926.25</v>
      </c>
      <c r="J19" s="183">
        <v>-71704613.92</v>
      </c>
    </row>
    <row r="20" spans="1:10" ht="11.25">
      <c r="A20" s="204" t="s">
        <v>1450</v>
      </c>
      <c r="B20" s="218" t="s">
        <v>1451</v>
      </c>
      <c r="C20" s="206">
        <v>36670.56</v>
      </c>
      <c r="D20" s="206">
        <v>115381.74</v>
      </c>
      <c r="E20" s="206">
        <v>78711.18</v>
      </c>
      <c r="G20" s="182" t="s">
        <v>441</v>
      </c>
      <c r="H20" s="183">
        <v>36670.56</v>
      </c>
      <c r="I20" s="183">
        <v>68773.16</v>
      </c>
      <c r="J20" s="183">
        <v>32102.6</v>
      </c>
    </row>
    <row r="21" spans="1:10" ht="11.25">
      <c r="A21" s="204" t="s">
        <v>1452</v>
      </c>
      <c r="B21" s="218" t="s">
        <v>1453</v>
      </c>
      <c r="C21" s="206">
        <v>0</v>
      </c>
      <c r="D21" s="206">
        <v>5888985.1</v>
      </c>
      <c r="E21" s="206">
        <v>5888985.1</v>
      </c>
      <c r="G21" s="182" t="s">
        <v>442</v>
      </c>
      <c r="H21" s="183">
        <v>0</v>
      </c>
      <c r="I21" s="183">
        <v>1641056.18</v>
      </c>
      <c r="J21" s="183">
        <v>1641056.18</v>
      </c>
    </row>
    <row r="22" spans="1:10" ht="11.25">
      <c r="A22" s="204" t="s">
        <v>1454</v>
      </c>
      <c r="B22" s="218" t="s">
        <v>1455</v>
      </c>
      <c r="C22" s="206">
        <v>0</v>
      </c>
      <c r="D22" s="206">
        <v>-26510657.88</v>
      </c>
      <c r="E22" s="206">
        <v>-26510657.88</v>
      </c>
      <c r="G22" s="182" t="s">
        <v>443</v>
      </c>
      <c r="H22" s="183">
        <v>0</v>
      </c>
      <c r="I22" s="183">
        <v>387249.68</v>
      </c>
      <c r="J22" s="183">
        <v>387249.68</v>
      </c>
    </row>
    <row r="23" spans="1:10" ht="11.25">
      <c r="A23" s="204" t="s">
        <v>1456</v>
      </c>
      <c r="B23" s="218" t="s">
        <v>1457</v>
      </c>
      <c r="C23" s="206">
        <v>0</v>
      </c>
      <c r="D23" s="206">
        <v>82000.9</v>
      </c>
      <c r="E23" s="206">
        <v>82000.9</v>
      </c>
      <c r="G23" s="182" t="s">
        <v>444</v>
      </c>
      <c r="H23" s="183">
        <v>0</v>
      </c>
      <c r="I23" s="183">
        <v>3359118.04</v>
      </c>
      <c r="J23" s="183">
        <v>3359118.04</v>
      </c>
    </row>
    <row r="24" spans="1:10" ht="11.25">
      <c r="A24" s="204" t="s">
        <v>1458</v>
      </c>
      <c r="B24" s="218" t="s">
        <v>1459</v>
      </c>
      <c r="C24" s="206">
        <v>978326.8</v>
      </c>
      <c r="D24" s="206">
        <v>0</v>
      </c>
      <c r="E24" s="206">
        <v>-978326.8</v>
      </c>
      <c r="G24" s="182" t="s">
        <v>445</v>
      </c>
      <c r="H24" s="183">
        <v>978326.8</v>
      </c>
      <c r="I24" s="183">
        <v>13649.68</v>
      </c>
      <c r="J24" s="183">
        <v>-964677.12</v>
      </c>
    </row>
    <row r="25" spans="1:10" ht="11.25">
      <c r="A25" s="204" t="s">
        <v>1460</v>
      </c>
      <c r="B25" s="218" t="s">
        <v>1461</v>
      </c>
      <c r="C25" s="206">
        <v>1892848.4</v>
      </c>
      <c r="D25" s="206">
        <v>3629985.49</v>
      </c>
      <c r="E25" s="206">
        <v>1737137.09</v>
      </c>
      <c r="G25" s="182" t="s">
        <v>446</v>
      </c>
      <c r="H25" s="183">
        <v>1892848.4</v>
      </c>
      <c r="I25" s="183">
        <v>1834836.78</v>
      </c>
      <c r="J25" s="183">
        <v>-58011.62</v>
      </c>
    </row>
    <row r="26" spans="1:10" ht="11.25">
      <c r="A26" s="204" t="s">
        <v>1462</v>
      </c>
      <c r="B26" s="218" t="s">
        <v>1463</v>
      </c>
      <c r="C26" s="206">
        <v>139070.12</v>
      </c>
      <c r="D26" s="206">
        <v>1132612.19</v>
      </c>
      <c r="E26" s="206">
        <v>993542.07</v>
      </c>
      <c r="G26" s="182" t="s">
        <v>447</v>
      </c>
      <c r="H26" s="183">
        <v>139070.12</v>
      </c>
      <c r="I26" s="183">
        <v>1336008.5</v>
      </c>
      <c r="J26" s="183">
        <v>1196938.38</v>
      </c>
    </row>
    <row r="27" spans="1:10" ht="11.25">
      <c r="A27" s="204" t="s">
        <v>1464</v>
      </c>
      <c r="B27" s="218" t="s">
        <v>1465</v>
      </c>
      <c r="C27" s="206">
        <v>114529.29</v>
      </c>
      <c r="D27" s="206">
        <v>0</v>
      </c>
      <c r="E27" s="206">
        <v>-114529.29</v>
      </c>
      <c r="G27" s="182" t="s">
        <v>448</v>
      </c>
      <c r="H27" s="183">
        <v>114529.29</v>
      </c>
      <c r="I27" s="183">
        <v>0</v>
      </c>
      <c r="J27" s="183">
        <v>-114529.29</v>
      </c>
    </row>
    <row r="28" spans="1:10" ht="11.25">
      <c r="A28" s="204" t="s">
        <v>1466</v>
      </c>
      <c r="B28" s="218" t="s">
        <v>1467</v>
      </c>
      <c r="C28" s="206">
        <v>-90470.87</v>
      </c>
      <c r="D28" s="206">
        <v>-3469363.48</v>
      </c>
      <c r="E28" s="206">
        <v>-3378892.61</v>
      </c>
      <c r="G28" s="182" t="s">
        <v>449</v>
      </c>
      <c r="H28" s="183">
        <v>-90470.87</v>
      </c>
      <c r="I28" s="183">
        <v>82104337.95</v>
      </c>
      <c r="J28" s="183">
        <v>82194808.82</v>
      </c>
    </row>
    <row r="29" spans="1:10" ht="11.25">
      <c r="A29" s="204" t="s">
        <v>1468</v>
      </c>
      <c r="B29" s="218" t="s">
        <v>1465</v>
      </c>
      <c r="C29" s="206">
        <v>0</v>
      </c>
      <c r="D29" s="206">
        <v>531584.26</v>
      </c>
      <c r="E29" s="206">
        <v>531584.26</v>
      </c>
      <c r="G29" s="182" t="s">
        <v>450</v>
      </c>
      <c r="H29" s="183">
        <v>0</v>
      </c>
      <c r="I29" s="183">
        <v>2258872.39</v>
      </c>
      <c r="J29" s="183">
        <v>2258872.39</v>
      </c>
    </row>
    <row r="30" spans="1:10" ht="11.25">
      <c r="A30" s="204" t="s">
        <v>1469</v>
      </c>
      <c r="B30" s="218" t="s">
        <v>1470</v>
      </c>
      <c r="C30" s="206">
        <v>86827.48</v>
      </c>
      <c r="D30" s="206">
        <v>86836.29</v>
      </c>
      <c r="E30" s="206">
        <v>8.81</v>
      </c>
      <c r="G30" s="182" t="s">
        <v>451</v>
      </c>
      <c r="H30" s="183">
        <v>86827.48</v>
      </c>
      <c r="I30" s="183">
        <v>86831.13</v>
      </c>
      <c r="J30" s="183">
        <v>3.65</v>
      </c>
    </row>
    <row r="31" spans="1:10" ht="11.25">
      <c r="A31" s="204" t="s">
        <v>1471</v>
      </c>
      <c r="B31" s="218" t="s">
        <v>1472</v>
      </c>
      <c r="C31" s="206">
        <v>98260</v>
      </c>
      <c r="D31" s="206">
        <v>1092687</v>
      </c>
      <c r="E31" s="206">
        <v>994427</v>
      </c>
      <c r="G31" s="182" t="s">
        <v>452</v>
      </c>
      <c r="H31" s="183">
        <v>98260</v>
      </c>
      <c r="I31" s="183">
        <v>882517.5</v>
      </c>
      <c r="J31" s="183">
        <v>784257.5</v>
      </c>
    </row>
    <row r="32" spans="1:10" ht="11.25">
      <c r="A32" s="204" t="s">
        <v>1473</v>
      </c>
      <c r="B32" s="218" t="s">
        <v>1474</v>
      </c>
      <c r="C32" s="206">
        <v>373645.74</v>
      </c>
      <c r="D32" s="206">
        <v>382851.52</v>
      </c>
      <c r="E32" s="206">
        <v>9205.78</v>
      </c>
      <c r="G32" s="182" t="s">
        <v>453</v>
      </c>
      <c r="H32" s="183">
        <v>373645.74</v>
      </c>
      <c r="I32" s="183">
        <v>131710.89</v>
      </c>
      <c r="J32" s="183">
        <v>-241934.85</v>
      </c>
    </row>
    <row r="33" spans="1:10" ht="11.25">
      <c r="A33" s="204" t="s">
        <v>1475</v>
      </c>
      <c r="B33" s="218" t="s">
        <v>1476</v>
      </c>
      <c r="C33" s="206">
        <v>572482.71</v>
      </c>
      <c r="D33" s="206">
        <v>39562.05</v>
      </c>
      <c r="E33" s="206">
        <v>-532920.66</v>
      </c>
      <c r="G33" s="182" t="s">
        <v>454</v>
      </c>
      <c r="H33" s="183">
        <v>572482.71</v>
      </c>
      <c r="I33" s="183">
        <v>39562.05</v>
      </c>
      <c r="J33" s="183">
        <v>-532920.66</v>
      </c>
    </row>
    <row r="34" spans="1:10" ht="11.25">
      <c r="A34" s="204" t="s">
        <v>1477</v>
      </c>
      <c r="B34" s="218" t="s">
        <v>1478</v>
      </c>
      <c r="C34" s="206">
        <v>2792666.1</v>
      </c>
      <c r="D34" s="206">
        <v>1755745.03</v>
      </c>
      <c r="E34" s="206">
        <v>-1036921.07</v>
      </c>
      <c r="G34" s="182" t="s">
        <v>455</v>
      </c>
      <c r="H34" s="183">
        <v>2792666.1</v>
      </c>
      <c r="I34" s="183">
        <v>813448.64</v>
      </c>
      <c r="J34" s="183">
        <v>-1979217.46</v>
      </c>
    </row>
    <row r="35" spans="1:10" ht="11.25">
      <c r="A35" s="204" t="s">
        <v>1479</v>
      </c>
      <c r="B35" s="218" t="s">
        <v>1480</v>
      </c>
      <c r="C35" s="206">
        <v>64604.75</v>
      </c>
      <c r="D35" s="206">
        <v>20000</v>
      </c>
      <c r="E35" s="206">
        <v>-44604.75</v>
      </c>
      <c r="G35" s="182" t="s">
        <v>456</v>
      </c>
      <c r="H35" s="183">
        <v>64604.75</v>
      </c>
      <c r="I35" s="183">
        <v>20000</v>
      </c>
      <c r="J35" s="183">
        <v>-44604.75</v>
      </c>
    </row>
    <row r="36" spans="1:10" ht="11.25">
      <c r="A36" s="204" t="s">
        <v>1481</v>
      </c>
      <c r="B36" s="218" t="s">
        <v>1482</v>
      </c>
      <c r="C36" s="206">
        <v>0</v>
      </c>
      <c r="D36" s="206">
        <v>89143379.92</v>
      </c>
      <c r="E36" s="206">
        <v>89143379.92</v>
      </c>
      <c r="G36" s="182" t="s">
        <v>457</v>
      </c>
      <c r="H36" s="183">
        <v>0</v>
      </c>
      <c r="I36" s="183">
        <v>99438023.9</v>
      </c>
      <c r="J36" s="183">
        <v>99438023.9</v>
      </c>
    </row>
    <row r="37" spans="1:10" ht="11.25">
      <c r="A37" s="215" t="s">
        <v>1483</v>
      </c>
      <c r="B37" s="216" t="s">
        <v>1484</v>
      </c>
      <c r="C37" s="217">
        <v>107374247.58</v>
      </c>
      <c r="D37" s="217">
        <v>360278041.75</v>
      </c>
      <c r="E37" s="217">
        <v>252903794.17</v>
      </c>
      <c r="G37" s="182" t="s">
        <v>458</v>
      </c>
      <c r="H37" s="183">
        <v>107374247.58</v>
      </c>
      <c r="I37" s="183">
        <v>333299995.55</v>
      </c>
      <c r="J37" s="183">
        <v>225925747.97</v>
      </c>
    </row>
    <row r="38" spans="1:10" ht="11.25">
      <c r="A38" s="204" t="s">
        <v>1485</v>
      </c>
      <c r="B38" s="218" t="s">
        <v>1486</v>
      </c>
      <c r="C38" s="206">
        <v>68905.15</v>
      </c>
      <c r="D38" s="206">
        <v>8196589.4</v>
      </c>
      <c r="E38" s="206">
        <v>8127684.25</v>
      </c>
      <c r="G38" s="182" t="s">
        <v>459</v>
      </c>
      <c r="H38" s="183">
        <v>68905.15</v>
      </c>
      <c r="I38" s="183">
        <v>0</v>
      </c>
      <c r="J38" s="183">
        <v>-68905.15</v>
      </c>
    </row>
    <row r="39" spans="1:10" ht="11.25">
      <c r="A39" s="204" t="s">
        <v>1487</v>
      </c>
      <c r="B39" s="218" t="s">
        <v>1488</v>
      </c>
      <c r="C39" s="206">
        <v>1533.61</v>
      </c>
      <c r="D39" s="206">
        <v>0</v>
      </c>
      <c r="E39" s="206">
        <v>-1533.61</v>
      </c>
      <c r="G39" s="182" t="s">
        <v>460</v>
      </c>
      <c r="H39" s="183">
        <v>1533.61</v>
      </c>
      <c r="I39" s="183">
        <v>0</v>
      </c>
      <c r="J39" s="183">
        <v>-1533.61</v>
      </c>
    </row>
    <row r="40" spans="1:10" ht="11.25">
      <c r="A40" s="204" t="s">
        <v>1489</v>
      </c>
      <c r="B40" s="218" t="s">
        <v>1490</v>
      </c>
      <c r="C40" s="206">
        <v>13281.07</v>
      </c>
      <c r="D40" s="206">
        <v>1710850.4</v>
      </c>
      <c r="E40" s="206">
        <v>1697569.33</v>
      </c>
      <c r="G40" s="182" t="s">
        <v>461</v>
      </c>
      <c r="H40" s="183">
        <v>13281.07</v>
      </c>
      <c r="I40" s="183">
        <v>0</v>
      </c>
      <c r="J40" s="183">
        <v>-13281.07</v>
      </c>
    </row>
    <row r="41" spans="1:10" ht="11.25">
      <c r="A41" s="204" t="s">
        <v>1491</v>
      </c>
      <c r="B41" s="218" t="s">
        <v>1488</v>
      </c>
      <c r="C41" s="206">
        <v>24706.48</v>
      </c>
      <c r="D41" s="206">
        <v>0</v>
      </c>
      <c r="E41" s="206">
        <v>-24706.48</v>
      </c>
      <c r="G41" s="182" t="s">
        <v>462</v>
      </c>
      <c r="H41" s="183">
        <v>24706.48</v>
      </c>
      <c r="I41" s="183">
        <v>0</v>
      </c>
      <c r="J41" s="183">
        <v>-24706.48</v>
      </c>
    </row>
    <row r="42" spans="1:10" ht="11.25">
      <c r="A42" s="204" t="s">
        <v>1492</v>
      </c>
      <c r="B42" s="218" t="s">
        <v>1493</v>
      </c>
      <c r="C42" s="206">
        <v>131737.19</v>
      </c>
      <c r="D42" s="206">
        <v>53325247.64</v>
      </c>
      <c r="E42" s="206">
        <v>53193510.45</v>
      </c>
      <c r="G42" s="182" t="s">
        <v>463</v>
      </c>
      <c r="H42" s="183">
        <v>131737.19</v>
      </c>
      <c r="I42" s="183">
        <v>58000000</v>
      </c>
      <c r="J42" s="183">
        <v>57868262.81</v>
      </c>
    </row>
    <row r="43" spans="1:10" ht="11.25">
      <c r="A43" s="204" t="s">
        <v>1494</v>
      </c>
      <c r="B43" s="218" t="s">
        <v>1495</v>
      </c>
      <c r="C43" s="206">
        <v>0</v>
      </c>
      <c r="D43" s="206">
        <v>4539900.37</v>
      </c>
      <c r="E43" s="206">
        <v>4539900.37</v>
      </c>
      <c r="G43" s="182" t="s">
        <v>464</v>
      </c>
      <c r="H43" s="183">
        <v>0</v>
      </c>
      <c r="I43" s="183">
        <v>14500000</v>
      </c>
      <c r="J43" s="183">
        <v>14500000</v>
      </c>
    </row>
    <row r="44" spans="1:10" ht="11.25">
      <c r="A44" s="204" t="s">
        <v>1496</v>
      </c>
      <c r="B44" s="218" t="s">
        <v>1497</v>
      </c>
      <c r="C44" s="206">
        <v>308217.49</v>
      </c>
      <c r="D44" s="206">
        <v>809489.35</v>
      </c>
      <c r="E44" s="206">
        <v>501271.86</v>
      </c>
      <c r="G44" s="182" t="s">
        <v>465</v>
      </c>
      <c r="H44" s="183">
        <v>308217.49</v>
      </c>
      <c r="I44" s="183">
        <v>23000000</v>
      </c>
      <c r="J44" s="183">
        <v>22691782.51</v>
      </c>
    </row>
    <row r="45" spans="1:10" ht="11.25">
      <c r="A45" s="204" t="s">
        <v>1498</v>
      </c>
      <c r="B45" s="218" t="s">
        <v>1499</v>
      </c>
      <c r="C45" s="206">
        <v>0</v>
      </c>
      <c r="D45" s="206">
        <v>141177694.79</v>
      </c>
      <c r="E45" s="206">
        <v>141177694.79</v>
      </c>
      <c r="G45" s="182" t="s">
        <v>466</v>
      </c>
      <c r="H45" s="183">
        <v>0</v>
      </c>
      <c r="I45" s="183">
        <v>38000000</v>
      </c>
      <c r="J45" s="183">
        <v>38000000</v>
      </c>
    </row>
    <row r="46" spans="1:10" ht="11.25">
      <c r="A46" s="204" t="s">
        <v>1500</v>
      </c>
      <c r="B46" s="218" t="s">
        <v>1501</v>
      </c>
      <c r="C46" s="206">
        <v>0</v>
      </c>
      <c r="D46" s="206">
        <v>33626799.5</v>
      </c>
      <c r="E46" s="206">
        <v>33626799.5</v>
      </c>
      <c r="G46" s="182" t="s">
        <v>467</v>
      </c>
      <c r="H46" s="183">
        <v>0</v>
      </c>
      <c r="I46" s="183">
        <v>39500000</v>
      </c>
      <c r="J46" s="183">
        <v>39500000</v>
      </c>
    </row>
    <row r="47" spans="1:10" ht="11.25">
      <c r="A47" s="204" t="s">
        <v>1502</v>
      </c>
      <c r="B47" s="218" t="s">
        <v>1503</v>
      </c>
      <c r="C47" s="206">
        <v>0</v>
      </c>
      <c r="D47" s="206">
        <v>57178849.29</v>
      </c>
      <c r="E47" s="206">
        <v>57178849.29</v>
      </c>
      <c r="G47" s="182" t="s">
        <v>468</v>
      </c>
      <c r="H47" s="183">
        <v>0</v>
      </c>
      <c r="I47" s="183">
        <v>51500000</v>
      </c>
      <c r="J47" s="183">
        <v>51500000</v>
      </c>
    </row>
    <row r="48" spans="1:10" ht="11.25">
      <c r="A48" s="204" t="s">
        <v>1504</v>
      </c>
      <c r="B48" s="218" t="s">
        <v>1505</v>
      </c>
      <c r="C48" s="206">
        <v>0</v>
      </c>
      <c r="D48" s="206">
        <v>30312633.19</v>
      </c>
      <c r="E48" s="206">
        <v>30312633.19</v>
      </c>
      <c r="G48" s="182" t="s">
        <v>469</v>
      </c>
      <c r="H48" s="183">
        <v>0</v>
      </c>
      <c r="I48" s="183">
        <v>20000000</v>
      </c>
      <c r="J48" s="183">
        <v>20000000</v>
      </c>
    </row>
    <row r="49" spans="1:10" ht="11.25">
      <c r="A49" s="204" t="s">
        <v>1506</v>
      </c>
      <c r="B49" s="218" t="s">
        <v>1507</v>
      </c>
      <c r="C49" s="206">
        <v>23699992.58</v>
      </c>
      <c r="D49" s="206">
        <v>0</v>
      </c>
      <c r="E49" s="206">
        <v>-23699992.58</v>
      </c>
      <c r="G49" s="182" t="s">
        <v>470</v>
      </c>
      <c r="H49" s="183">
        <v>23699992.58</v>
      </c>
      <c r="I49" s="183">
        <v>0</v>
      </c>
      <c r="J49" s="183">
        <v>-23699992.58</v>
      </c>
    </row>
    <row r="50" spans="1:10" ht="11.25">
      <c r="A50" s="204" t="s">
        <v>1508</v>
      </c>
      <c r="B50" s="218" t="s">
        <v>1509</v>
      </c>
      <c r="C50" s="206">
        <v>0</v>
      </c>
      <c r="D50" s="206">
        <v>29399987.82</v>
      </c>
      <c r="E50" s="206">
        <v>29399987.82</v>
      </c>
      <c r="G50" s="182" t="s">
        <v>471</v>
      </c>
      <c r="H50" s="183">
        <v>0</v>
      </c>
      <c r="I50" s="183">
        <v>88799995.55</v>
      </c>
      <c r="J50" s="183">
        <v>88799995.55</v>
      </c>
    </row>
    <row r="51" spans="1:10" ht="11.25">
      <c r="A51" s="204" t="s">
        <v>1510</v>
      </c>
      <c r="B51" s="218" t="s">
        <v>1511</v>
      </c>
      <c r="C51" s="206">
        <v>83125874.01</v>
      </c>
      <c r="D51" s="206">
        <v>0</v>
      </c>
      <c r="E51" s="206">
        <v>-83125874.01</v>
      </c>
      <c r="G51" s="182" t="s">
        <v>472</v>
      </c>
      <c r="H51" s="183">
        <v>83125874.01</v>
      </c>
      <c r="I51" s="183">
        <v>0</v>
      </c>
      <c r="J51" s="183">
        <v>-83125874.01</v>
      </c>
    </row>
    <row r="52" spans="1:10" ht="11.25">
      <c r="A52" s="215" t="s">
        <v>1512</v>
      </c>
      <c r="B52" s="216" t="s">
        <v>1513</v>
      </c>
      <c r="C52" s="217">
        <v>137733632.3</v>
      </c>
      <c r="D52" s="217">
        <v>72608753.45</v>
      </c>
      <c r="E52" s="217">
        <v>-65124878.85</v>
      </c>
      <c r="G52" s="182" t="s">
        <v>473</v>
      </c>
      <c r="H52" s="183">
        <v>137733632.3</v>
      </c>
      <c r="I52" s="183">
        <v>79107416.99</v>
      </c>
      <c r="J52" s="183">
        <v>-58626215.31</v>
      </c>
    </row>
    <row r="53" spans="1:10" ht="11.25">
      <c r="A53" s="204" t="s">
        <v>1514</v>
      </c>
      <c r="B53" s="218" t="s">
        <v>1515</v>
      </c>
      <c r="C53" s="206">
        <v>81092.45</v>
      </c>
      <c r="D53" s="206">
        <v>81092.45</v>
      </c>
      <c r="E53" s="206">
        <v>0</v>
      </c>
      <c r="G53" s="182" t="s">
        <v>474</v>
      </c>
      <c r="H53" s="183">
        <v>81092.45</v>
      </c>
      <c r="I53" s="183">
        <v>871092.45</v>
      </c>
      <c r="J53" s="183">
        <v>790000</v>
      </c>
    </row>
    <row r="54" spans="1:10" ht="11.25">
      <c r="A54" s="204" t="s">
        <v>1516</v>
      </c>
      <c r="B54" s="218" t="s">
        <v>1517</v>
      </c>
      <c r="C54" s="206">
        <v>161361.69</v>
      </c>
      <c r="D54" s="206">
        <v>0</v>
      </c>
      <c r="E54" s="206">
        <v>-161361.69</v>
      </c>
      <c r="G54" s="182" t="s">
        <v>475</v>
      </c>
      <c r="H54" s="183">
        <v>161361.69</v>
      </c>
      <c r="I54" s="183">
        <v>161368.47</v>
      </c>
      <c r="J54" s="183">
        <v>6.78</v>
      </c>
    </row>
    <row r="55" spans="1:10" ht="11.25">
      <c r="A55" s="204" t="s">
        <v>1518</v>
      </c>
      <c r="B55" s="218" t="s">
        <v>1519</v>
      </c>
      <c r="C55" s="206">
        <v>425291.05</v>
      </c>
      <c r="D55" s="206">
        <v>0</v>
      </c>
      <c r="E55" s="206">
        <v>-425291.05</v>
      </c>
      <c r="G55" s="182" t="s">
        <v>476</v>
      </c>
      <c r="H55" s="183">
        <v>425291.05</v>
      </c>
      <c r="I55" s="183">
        <v>51816.5</v>
      </c>
      <c r="J55" s="183">
        <v>-373474.55</v>
      </c>
    </row>
    <row r="56" spans="1:10" ht="11.25">
      <c r="A56" s="204" t="s">
        <v>1520</v>
      </c>
      <c r="B56" s="218" t="s">
        <v>1521</v>
      </c>
      <c r="C56" s="206">
        <v>203578.7</v>
      </c>
      <c r="D56" s="206">
        <v>0</v>
      </c>
      <c r="E56" s="206">
        <v>-203578.7</v>
      </c>
      <c r="G56" s="182" t="s">
        <v>477</v>
      </c>
      <c r="H56" s="183">
        <v>203578.7</v>
      </c>
      <c r="I56" s="183">
        <v>105028.88</v>
      </c>
      <c r="J56" s="183">
        <v>-98549.82</v>
      </c>
    </row>
    <row r="57" spans="1:10" ht="11.25">
      <c r="A57" s="204" t="s">
        <v>1522</v>
      </c>
      <c r="B57" s="218" t="s">
        <v>1523</v>
      </c>
      <c r="C57" s="206">
        <v>4851507.97</v>
      </c>
      <c r="D57" s="206">
        <v>0</v>
      </c>
      <c r="E57" s="206">
        <v>-4851507.97</v>
      </c>
      <c r="G57" s="182" t="s">
        <v>478</v>
      </c>
      <c r="H57" s="183">
        <v>4851507.97</v>
      </c>
      <c r="I57" s="183">
        <v>0</v>
      </c>
      <c r="J57" s="183">
        <v>-4851507.97</v>
      </c>
    </row>
    <row r="58" spans="1:10" ht="11.25">
      <c r="A58" s="204" t="s">
        <v>1524</v>
      </c>
      <c r="B58" s="218" t="s">
        <v>1525</v>
      </c>
      <c r="C58" s="206">
        <v>21.09</v>
      </c>
      <c r="D58" s="206">
        <v>0</v>
      </c>
      <c r="E58" s="206">
        <v>-21.09</v>
      </c>
      <c r="G58" s="182" t="s">
        <v>479</v>
      </c>
      <c r="H58" s="183">
        <v>21.09</v>
      </c>
      <c r="I58" s="183">
        <v>0</v>
      </c>
      <c r="J58" s="183">
        <v>-21.09</v>
      </c>
    </row>
    <row r="59" spans="1:10" ht="11.25">
      <c r="A59" s="204" t="s">
        <v>1526</v>
      </c>
      <c r="B59" s="218" t="s">
        <v>1527</v>
      </c>
      <c r="C59" s="206">
        <v>894.72</v>
      </c>
      <c r="D59" s="206">
        <v>0</v>
      </c>
      <c r="E59" s="206">
        <v>-894.72</v>
      </c>
      <c r="G59" s="182" t="s">
        <v>480</v>
      </c>
      <c r="H59" s="183">
        <v>894.72</v>
      </c>
      <c r="I59" s="183">
        <v>894.72</v>
      </c>
      <c r="J59" s="183">
        <v>0</v>
      </c>
    </row>
    <row r="60" spans="1:10" ht="11.25">
      <c r="A60" s="204" t="s">
        <v>1528</v>
      </c>
      <c r="B60" s="218" t="s">
        <v>1529</v>
      </c>
      <c r="C60" s="206">
        <v>0</v>
      </c>
      <c r="D60" s="206">
        <v>12400.56</v>
      </c>
      <c r="E60" s="206">
        <v>12400.56</v>
      </c>
      <c r="G60" s="182" t="s">
        <v>481</v>
      </c>
      <c r="H60" s="183">
        <v>0</v>
      </c>
      <c r="I60" s="183">
        <v>6050</v>
      </c>
      <c r="J60" s="183">
        <v>6050</v>
      </c>
    </row>
    <row r="61" spans="1:10" ht="11.25">
      <c r="A61" s="204" t="s">
        <v>1726</v>
      </c>
      <c r="B61" s="218" t="s">
        <v>1727</v>
      </c>
      <c r="C61" s="206">
        <v>0</v>
      </c>
      <c r="D61" s="206">
        <v>625000</v>
      </c>
      <c r="E61" s="206">
        <v>625000</v>
      </c>
      <c r="G61" s="182" t="s">
        <v>482</v>
      </c>
      <c r="H61" s="183">
        <v>0</v>
      </c>
      <c r="I61" s="183">
        <v>1186860.83</v>
      </c>
      <c r="J61" s="183">
        <v>1186860.83</v>
      </c>
    </row>
    <row r="62" spans="1:10" ht="11.25">
      <c r="A62" s="204" t="s">
        <v>1530</v>
      </c>
      <c r="B62" s="218" t="s">
        <v>1531</v>
      </c>
      <c r="C62" s="206">
        <v>10407.47</v>
      </c>
      <c r="D62" s="206">
        <v>0</v>
      </c>
      <c r="E62" s="206">
        <v>-10407.47</v>
      </c>
      <c r="G62" s="182" t="s">
        <v>483</v>
      </c>
      <c r="H62" s="183">
        <v>10407.47</v>
      </c>
      <c r="I62" s="183">
        <v>0</v>
      </c>
      <c r="J62" s="183">
        <v>-10407.47</v>
      </c>
    </row>
    <row r="63" spans="1:10" ht="11.25">
      <c r="A63" s="204" t="s">
        <v>1532</v>
      </c>
      <c r="B63" s="218" t="s">
        <v>1533</v>
      </c>
      <c r="C63" s="206">
        <v>7198345.1</v>
      </c>
      <c r="D63" s="206">
        <v>114871.02</v>
      </c>
      <c r="E63" s="206">
        <v>-7083474.08</v>
      </c>
      <c r="G63" s="182" t="s">
        <v>484</v>
      </c>
      <c r="H63" s="183">
        <v>7198345.1</v>
      </c>
      <c r="I63" s="183">
        <v>825766.46</v>
      </c>
      <c r="J63" s="183">
        <v>-6372578.64</v>
      </c>
    </row>
    <row r="64" spans="1:10" ht="11.25">
      <c r="A64" s="204" t="s">
        <v>1534</v>
      </c>
      <c r="B64" s="218" t="s">
        <v>1535</v>
      </c>
      <c r="C64" s="206">
        <v>59819.17</v>
      </c>
      <c r="D64" s="206">
        <v>96575.32</v>
      </c>
      <c r="E64" s="206">
        <v>36756.15</v>
      </c>
      <c r="G64" s="182" t="s">
        <v>485</v>
      </c>
      <c r="H64" s="183">
        <v>59819.17</v>
      </c>
      <c r="I64" s="183">
        <v>187020.59</v>
      </c>
      <c r="J64" s="183">
        <v>127201.42</v>
      </c>
    </row>
    <row r="65" spans="1:10" ht="11.25">
      <c r="A65" s="204" t="s">
        <v>1536</v>
      </c>
      <c r="B65" s="218" t="s">
        <v>1537</v>
      </c>
      <c r="C65" s="206">
        <v>4.09</v>
      </c>
      <c r="D65" s="206">
        <v>0</v>
      </c>
      <c r="E65" s="206">
        <v>-4.09</v>
      </c>
      <c r="G65" s="182" t="s">
        <v>486</v>
      </c>
      <c r="H65" s="183">
        <v>4.09</v>
      </c>
      <c r="I65" s="183">
        <v>0</v>
      </c>
      <c r="J65" s="183">
        <v>-4.09</v>
      </c>
    </row>
    <row r="66" spans="1:10" ht="11.25">
      <c r="A66" s="204" t="s">
        <v>1538</v>
      </c>
      <c r="B66" s="218" t="s">
        <v>1539</v>
      </c>
      <c r="C66" s="206">
        <v>16.04</v>
      </c>
      <c r="D66" s="206">
        <v>195.81</v>
      </c>
      <c r="E66" s="206">
        <v>179.77</v>
      </c>
      <c r="G66" s="182" t="s">
        <v>487</v>
      </c>
      <c r="H66" s="183">
        <v>16.04</v>
      </c>
      <c r="I66" s="183">
        <v>3287299.75</v>
      </c>
      <c r="J66" s="183">
        <v>3287283.71</v>
      </c>
    </row>
    <row r="67" spans="1:10" ht="11.25">
      <c r="A67" s="204" t="s">
        <v>1540</v>
      </c>
      <c r="B67" s="218" t="s">
        <v>1541</v>
      </c>
      <c r="C67" s="206">
        <v>0</v>
      </c>
      <c r="D67" s="206">
        <v>1.38</v>
      </c>
      <c r="E67" s="206">
        <v>1.38</v>
      </c>
      <c r="G67" s="182" t="s">
        <v>488</v>
      </c>
      <c r="H67" s="183">
        <v>0</v>
      </c>
      <c r="I67" s="183">
        <v>145312.5</v>
      </c>
      <c r="J67" s="183">
        <v>145312.5</v>
      </c>
    </row>
    <row r="68" spans="1:10" ht="11.25">
      <c r="A68" s="204" t="s">
        <v>1542</v>
      </c>
      <c r="B68" s="218" t="s">
        <v>1541</v>
      </c>
      <c r="C68" s="206">
        <v>0</v>
      </c>
      <c r="D68" s="206">
        <v>33051.79</v>
      </c>
      <c r="E68" s="206">
        <v>33051.79</v>
      </c>
      <c r="G68" s="182" t="s">
        <v>489</v>
      </c>
      <c r="H68" s="183">
        <v>0</v>
      </c>
      <c r="I68" s="183">
        <v>663395.11</v>
      </c>
      <c r="J68" s="183">
        <v>663395.11</v>
      </c>
    </row>
    <row r="69" spans="1:10" ht="11.25">
      <c r="A69" s="347" t="s">
        <v>1728</v>
      </c>
      <c r="B69" s="354" t="s">
        <v>1729</v>
      </c>
      <c r="C69" s="349">
        <v>0</v>
      </c>
      <c r="D69" s="349">
        <v>425238.34</v>
      </c>
      <c r="E69" s="349">
        <v>425238.34</v>
      </c>
      <c r="G69" s="182" t="s">
        <v>490</v>
      </c>
      <c r="H69" s="183">
        <v>45.07</v>
      </c>
      <c r="I69" s="183">
        <v>0</v>
      </c>
      <c r="J69" s="183">
        <v>-45.07</v>
      </c>
    </row>
    <row r="70" spans="1:10" ht="11.25">
      <c r="A70" s="350" t="s">
        <v>1730</v>
      </c>
      <c r="B70" s="355" t="s">
        <v>1731</v>
      </c>
      <c r="C70" s="352">
        <v>0</v>
      </c>
      <c r="D70" s="352">
        <v>28029.06</v>
      </c>
      <c r="E70" s="352">
        <v>28029.06</v>
      </c>
      <c r="G70" s="182" t="s">
        <v>491</v>
      </c>
      <c r="H70" s="183">
        <v>564161.47</v>
      </c>
      <c r="I70" s="183">
        <v>566340.54</v>
      </c>
      <c r="J70" s="183">
        <v>2179.07</v>
      </c>
    </row>
    <row r="71" spans="1:10" ht="11.25">
      <c r="A71" s="204" t="s">
        <v>1732</v>
      </c>
      <c r="B71" s="218" t="s">
        <v>1733</v>
      </c>
      <c r="C71" s="206">
        <v>0</v>
      </c>
      <c r="D71" s="206">
        <v>132275.37</v>
      </c>
      <c r="E71" s="206">
        <v>132275.37</v>
      </c>
      <c r="G71" s="182" t="s">
        <v>492</v>
      </c>
      <c r="H71" s="183">
        <v>521589.94</v>
      </c>
      <c r="I71" s="183">
        <v>0</v>
      </c>
      <c r="J71" s="183">
        <v>-521589.94</v>
      </c>
    </row>
    <row r="72" spans="1:10" ht="11.25">
      <c r="A72" s="204" t="s">
        <v>1543</v>
      </c>
      <c r="B72" s="218" t="s">
        <v>1544</v>
      </c>
      <c r="C72" s="206">
        <v>0</v>
      </c>
      <c r="D72" s="206">
        <v>22288.41</v>
      </c>
      <c r="E72" s="206">
        <v>22288.41</v>
      </c>
      <c r="G72" s="182" t="s">
        <v>493</v>
      </c>
      <c r="H72" s="183">
        <v>287645.4</v>
      </c>
      <c r="I72" s="183">
        <v>0</v>
      </c>
      <c r="J72" s="183">
        <v>-287645.4</v>
      </c>
    </row>
    <row r="73" spans="1:10" ht="11.25">
      <c r="A73" s="204" t="s">
        <v>1734</v>
      </c>
      <c r="B73" s="218" t="s">
        <v>1735</v>
      </c>
      <c r="C73" s="206">
        <v>0</v>
      </c>
      <c r="D73" s="206">
        <v>50748.81</v>
      </c>
      <c r="E73" s="206">
        <v>50748.81</v>
      </c>
      <c r="G73" s="182" t="s">
        <v>494</v>
      </c>
      <c r="H73" s="183">
        <v>112637.92</v>
      </c>
      <c r="I73" s="183">
        <v>0</v>
      </c>
      <c r="J73" s="183">
        <v>-112637.92</v>
      </c>
    </row>
    <row r="74" spans="1:10" ht="11.25">
      <c r="A74" s="204" t="s">
        <v>1736</v>
      </c>
      <c r="B74" s="218" t="s">
        <v>1737</v>
      </c>
      <c r="C74" s="206">
        <v>0</v>
      </c>
      <c r="D74" s="206">
        <v>68000</v>
      </c>
      <c r="E74" s="206">
        <v>68000</v>
      </c>
      <c r="G74" s="182" t="s">
        <v>495</v>
      </c>
      <c r="H74" s="183">
        <v>209521.73</v>
      </c>
      <c r="I74" s="183">
        <v>28996.75</v>
      </c>
      <c r="J74" s="183">
        <v>-180524.98</v>
      </c>
    </row>
    <row r="75" spans="1:10" ht="11.25">
      <c r="A75" s="204" t="s">
        <v>1545</v>
      </c>
      <c r="B75" s="218" t="s">
        <v>1546</v>
      </c>
      <c r="C75" s="206">
        <v>45.07</v>
      </c>
      <c r="D75" s="206">
        <v>0</v>
      </c>
      <c r="E75" s="206">
        <v>-45.07</v>
      </c>
      <c r="G75" s="182" t="s">
        <v>496</v>
      </c>
      <c r="H75" s="183">
        <v>5175436.61</v>
      </c>
      <c r="I75" s="183">
        <v>3279520.3</v>
      </c>
      <c r="J75" s="183">
        <v>-1895916.31</v>
      </c>
    </row>
    <row r="76" spans="1:10" ht="11.25">
      <c r="A76" s="204" t="s">
        <v>1547</v>
      </c>
      <c r="B76" s="218" t="s">
        <v>1548</v>
      </c>
      <c r="C76" s="206">
        <v>564161.47</v>
      </c>
      <c r="D76" s="206">
        <v>0</v>
      </c>
      <c r="E76" s="206">
        <v>-564161.47</v>
      </c>
      <c r="G76" s="182" t="s">
        <v>497</v>
      </c>
      <c r="H76" s="183">
        <v>43.39</v>
      </c>
      <c r="I76" s="183">
        <v>0</v>
      </c>
      <c r="J76" s="183">
        <v>-43.39</v>
      </c>
    </row>
    <row r="77" spans="1:10" ht="11.25">
      <c r="A77" s="204" t="s">
        <v>1549</v>
      </c>
      <c r="B77" s="218" t="s">
        <v>1550</v>
      </c>
      <c r="C77" s="206">
        <v>521589.94</v>
      </c>
      <c r="D77" s="206">
        <v>0</v>
      </c>
      <c r="E77" s="206">
        <v>-521589.94</v>
      </c>
      <c r="G77" s="182" t="s">
        <v>498</v>
      </c>
      <c r="H77" s="183">
        <v>22379.96</v>
      </c>
      <c r="I77" s="183">
        <v>0</v>
      </c>
      <c r="J77" s="183">
        <v>-22379.96</v>
      </c>
    </row>
    <row r="78" spans="1:10" ht="11.25">
      <c r="A78" s="204" t="s">
        <v>1551</v>
      </c>
      <c r="B78" s="218" t="s">
        <v>1552</v>
      </c>
      <c r="C78" s="206">
        <v>287645.4</v>
      </c>
      <c r="D78" s="206">
        <v>0</v>
      </c>
      <c r="E78" s="206">
        <v>-287645.4</v>
      </c>
      <c r="G78" s="182" t="s">
        <v>499</v>
      </c>
      <c r="H78" s="183">
        <v>93696.31</v>
      </c>
      <c r="I78" s="183">
        <v>100671.32</v>
      </c>
      <c r="J78" s="183">
        <v>6975.01</v>
      </c>
    </row>
    <row r="79" spans="1:10" ht="11.25">
      <c r="A79" s="204" t="s">
        <v>1553</v>
      </c>
      <c r="B79" s="218" t="s">
        <v>1554</v>
      </c>
      <c r="C79" s="206">
        <v>112637.92</v>
      </c>
      <c r="D79" s="206">
        <v>0</v>
      </c>
      <c r="E79" s="206">
        <v>-112637.92</v>
      </c>
      <c r="G79" s="182" t="s">
        <v>500</v>
      </c>
      <c r="H79" s="183">
        <v>490273.06</v>
      </c>
      <c r="I79" s="183">
        <v>0</v>
      </c>
      <c r="J79" s="183">
        <v>-490273.06</v>
      </c>
    </row>
    <row r="80" spans="1:10" ht="11.25">
      <c r="A80" s="204" t="s">
        <v>1555</v>
      </c>
      <c r="B80" s="218" t="s">
        <v>1556</v>
      </c>
      <c r="C80" s="206">
        <v>209521.73</v>
      </c>
      <c r="D80" s="206">
        <v>0</v>
      </c>
      <c r="E80" s="206">
        <v>-209521.73</v>
      </c>
      <c r="G80" s="182" t="s">
        <v>501</v>
      </c>
      <c r="H80" s="183">
        <v>3384226.13</v>
      </c>
      <c r="I80" s="183">
        <v>910303.61</v>
      </c>
      <c r="J80" s="183">
        <v>-2473922.52</v>
      </c>
    </row>
    <row r="81" spans="1:10" ht="11.25">
      <c r="A81" s="204" t="s">
        <v>1557</v>
      </c>
      <c r="B81" s="218" t="s">
        <v>1558</v>
      </c>
      <c r="C81" s="206">
        <v>5175436.61</v>
      </c>
      <c r="D81" s="206">
        <v>70168.72</v>
      </c>
      <c r="E81" s="206">
        <v>-5105267.89</v>
      </c>
      <c r="G81" s="182" t="s">
        <v>502</v>
      </c>
      <c r="H81" s="183">
        <v>0.53</v>
      </c>
      <c r="I81" s="183">
        <v>0.53</v>
      </c>
      <c r="J81" s="183">
        <v>0</v>
      </c>
    </row>
    <row r="82" spans="1:10" ht="11.25">
      <c r="A82" s="204" t="s">
        <v>1559</v>
      </c>
      <c r="B82" s="218" t="s">
        <v>1560</v>
      </c>
      <c r="C82" s="206">
        <v>43.39</v>
      </c>
      <c r="D82" s="206">
        <v>0</v>
      </c>
      <c r="E82" s="206">
        <v>-43.39</v>
      </c>
      <c r="G82" s="182" t="s">
        <v>503</v>
      </c>
      <c r="H82" s="183">
        <v>39890.11</v>
      </c>
      <c r="I82" s="183">
        <v>3.87</v>
      </c>
      <c r="J82" s="183">
        <v>-39886.24</v>
      </c>
    </row>
    <row r="83" spans="1:10" ht="11.25">
      <c r="A83" s="204" t="s">
        <v>1561</v>
      </c>
      <c r="B83" s="218" t="s">
        <v>1562</v>
      </c>
      <c r="C83" s="206">
        <v>22379.96</v>
      </c>
      <c r="D83" s="206">
        <v>0</v>
      </c>
      <c r="E83" s="206">
        <v>-22379.96</v>
      </c>
      <c r="G83" s="182" t="s">
        <v>504</v>
      </c>
      <c r="H83" s="183">
        <v>0.92</v>
      </c>
      <c r="I83" s="183">
        <v>0</v>
      </c>
      <c r="J83" s="183">
        <v>-0.92</v>
      </c>
    </row>
    <row r="84" spans="1:10" ht="11.25">
      <c r="A84" s="204" t="s">
        <v>1563</v>
      </c>
      <c r="B84" s="218" t="s">
        <v>1564</v>
      </c>
      <c r="C84" s="206">
        <v>93696.31</v>
      </c>
      <c r="D84" s="206">
        <v>109184.42</v>
      </c>
      <c r="E84" s="206">
        <v>15488.11</v>
      </c>
      <c r="G84" s="182" t="s">
        <v>505</v>
      </c>
      <c r="H84" s="183">
        <v>38173772.08</v>
      </c>
      <c r="I84" s="183">
        <v>-177885.43</v>
      </c>
      <c r="J84" s="183">
        <v>-38351657.51</v>
      </c>
    </row>
    <row r="85" spans="1:10" ht="11.25">
      <c r="A85" s="204" t="s">
        <v>1565</v>
      </c>
      <c r="B85" s="218" t="s">
        <v>1566</v>
      </c>
      <c r="C85" s="206">
        <v>490273.06</v>
      </c>
      <c r="D85" s="206">
        <v>0</v>
      </c>
      <c r="E85" s="206">
        <v>-490273.06</v>
      </c>
      <c r="G85" s="182" t="s">
        <v>506</v>
      </c>
      <c r="H85" s="183">
        <v>42549459.26</v>
      </c>
      <c r="I85" s="183">
        <v>958506.17</v>
      </c>
      <c r="J85" s="183">
        <v>-41590953.09</v>
      </c>
    </row>
    <row r="86" spans="1:10" ht="11.25">
      <c r="A86" s="204" t="s">
        <v>1567</v>
      </c>
      <c r="B86" s="218" t="s">
        <v>1568</v>
      </c>
      <c r="C86" s="206">
        <v>3384226.13</v>
      </c>
      <c r="D86" s="206">
        <v>291239.8</v>
      </c>
      <c r="E86" s="206">
        <v>-3092986.33</v>
      </c>
      <c r="G86" s="182" t="s">
        <v>507</v>
      </c>
      <c r="H86" s="183">
        <v>214105.03</v>
      </c>
      <c r="I86" s="183">
        <v>0</v>
      </c>
      <c r="J86" s="183">
        <v>-214105.03</v>
      </c>
    </row>
    <row r="87" spans="1:10" ht="11.25">
      <c r="A87" s="204" t="s">
        <v>1569</v>
      </c>
      <c r="B87" s="218" t="s">
        <v>1570</v>
      </c>
      <c r="C87" s="206">
        <v>0.53</v>
      </c>
      <c r="D87" s="206">
        <v>150004.57</v>
      </c>
      <c r="E87" s="206">
        <v>150004.04</v>
      </c>
      <c r="G87" s="182" t="s">
        <v>508</v>
      </c>
      <c r="H87" s="183">
        <v>19937.95</v>
      </c>
      <c r="I87" s="183">
        <v>0</v>
      </c>
      <c r="J87" s="183">
        <v>-19937.95</v>
      </c>
    </row>
    <row r="88" spans="1:10" ht="11.25">
      <c r="A88" s="204" t="s">
        <v>1571</v>
      </c>
      <c r="B88" s="218" t="s">
        <v>1572</v>
      </c>
      <c r="C88" s="206">
        <v>39890.11</v>
      </c>
      <c r="D88" s="206">
        <v>0</v>
      </c>
      <c r="E88" s="206">
        <v>-39890.11</v>
      </c>
      <c r="G88" s="182" t="s">
        <v>509</v>
      </c>
      <c r="H88" s="183">
        <v>70292.56</v>
      </c>
      <c r="I88" s="183">
        <v>0</v>
      </c>
      <c r="J88" s="183">
        <v>-70292.56</v>
      </c>
    </row>
    <row r="89" spans="1:10" ht="11.25">
      <c r="A89" s="204" t="s">
        <v>1573</v>
      </c>
      <c r="B89" s="218" t="s">
        <v>1574</v>
      </c>
      <c r="C89" s="206">
        <v>0.92</v>
      </c>
      <c r="D89" s="206">
        <v>0</v>
      </c>
      <c r="E89" s="206">
        <v>-0.92</v>
      </c>
      <c r="G89" s="182" t="s">
        <v>510</v>
      </c>
      <c r="H89" s="183">
        <v>5.6</v>
      </c>
      <c r="I89" s="183">
        <v>0</v>
      </c>
      <c r="J89" s="183">
        <v>-5.6</v>
      </c>
    </row>
    <row r="90" spans="1:10" ht="11.25">
      <c r="A90" s="204" t="s">
        <v>1575</v>
      </c>
      <c r="B90" s="218" t="s">
        <v>1576</v>
      </c>
      <c r="C90" s="206">
        <v>38173772.08</v>
      </c>
      <c r="D90" s="206">
        <v>155693.82</v>
      </c>
      <c r="E90" s="206">
        <v>-38018078.26</v>
      </c>
      <c r="G90" s="182" t="s">
        <v>511</v>
      </c>
      <c r="H90" s="183">
        <v>11949098.95</v>
      </c>
      <c r="I90" s="183">
        <v>4564615.73</v>
      </c>
      <c r="J90" s="183">
        <v>-7384483.22</v>
      </c>
    </row>
    <row r="91" spans="1:10" ht="11.25">
      <c r="A91" s="204" t="s">
        <v>1577</v>
      </c>
      <c r="B91" s="218" t="s">
        <v>1578</v>
      </c>
      <c r="C91" s="206">
        <v>42549459.26</v>
      </c>
      <c r="D91" s="206">
        <v>-227441.69</v>
      </c>
      <c r="E91" s="206">
        <v>-42776900.95</v>
      </c>
      <c r="G91" s="182" t="s">
        <v>512</v>
      </c>
      <c r="H91" s="183">
        <v>340.25</v>
      </c>
      <c r="I91" s="183">
        <v>268.54</v>
      </c>
      <c r="J91" s="183">
        <v>-71.71</v>
      </c>
    </row>
    <row r="92" spans="1:10" ht="11.25">
      <c r="A92" s="204" t="s">
        <v>1579</v>
      </c>
      <c r="B92" s="218" t="s">
        <v>1580</v>
      </c>
      <c r="C92" s="206">
        <v>214105.03</v>
      </c>
      <c r="D92" s="206">
        <v>0</v>
      </c>
      <c r="E92" s="206">
        <v>-214105.03</v>
      </c>
      <c r="G92" s="182" t="s">
        <v>513</v>
      </c>
      <c r="H92" s="183">
        <v>281.17</v>
      </c>
      <c r="I92" s="183">
        <v>328.22</v>
      </c>
      <c r="J92" s="183">
        <v>47.05</v>
      </c>
    </row>
    <row r="93" spans="1:10" ht="11.25">
      <c r="A93" s="204" t="s">
        <v>1581</v>
      </c>
      <c r="B93" s="218" t="s">
        <v>1580</v>
      </c>
      <c r="C93" s="206">
        <v>19937.95</v>
      </c>
      <c r="D93" s="206">
        <v>0</v>
      </c>
      <c r="E93" s="206">
        <v>-19937.95</v>
      </c>
      <c r="G93" s="182" t="s">
        <v>514</v>
      </c>
      <c r="H93" s="183">
        <v>9241520.66</v>
      </c>
      <c r="I93" s="183">
        <v>7687402.94</v>
      </c>
      <c r="J93" s="183">
        <v>-1554117.72</v>
      </c>
    </row>
    <row r="94" spans="1:10" ht="11.25">
      <c r="A94" s="204" t="s">
        <v>1582</v>
      </c>
      <c r="B94" s="218" t="s">
        <v>1583</v>
      </c>
      <c r="C94" s="206">
        <v>70292.56</v>
      </c>
      <c r="D94" s="206">
        <v>0</v>
      </c>
      <c r="E94" s="206">
        <v>-70292.56</v>
      </c>
      <c r="G94" s="182" t="s">
        <v>515</v>
      </c>
      <c r="H94" s="183">
        <v>2.39</v>
      </c>
      <c r="I94" s="183">
        <v>3.41</v>
      </c>
      <c r="J94" s="183">
        <v>1.02</v>
      </c>
    </row>
    <row r="95" spans="1:10" ht="11.25">
      <c r="A95" s="204" t="s">
        <v>1584</v>
      </c>
      <c r="B95" s="218" t="s">
        <v>1585</v>
      </c>
      <c r="C95" s="206">
        <v>5.6</v>
      </c>
      <c r="D95" s="206">
        <v>0</v>
      </c>
      <c r="E95" s="206">
        <v>-5.6</v>
      </c>
      <c r="G95" s="182" t="s">
        <v>516</v>
      </c>
      <c r="H95" s="183">
        <v>16441.46</v>
      </c>
      <c r="I95" s="183">
        <v>0</v>
      </c>
      <c r="J95" s="183">
        <v>-16441.46</v>
      </c>
    </row>
    <row r="96" spans="1:10" ht="11.25">
      <c r="A96" s="204" t="s">
        <v>1586</v>
      </c>
      <c r="B96" s="218" t="s">
        <v>1587</v>
      </c>
      <c r="C96" s="206">
        <v>11949098.95</v>
      </c>
      <c r="D96" s="206">
        <v>695666.57</v>
      </c>
      <c r="E96" s="206">
        <v>-11253432.38</v>
      </c>
      <c r="G96" s="182" t="s">
        <v>517</v>
      </c>
      <c r="H96" s="183">
        <v>10388791.56</v>
      </c>
      <c r="I96" s="183">
        <v>6744124.3</v>
      </c>
      <c r="J96" s="183">
        <v>-3644667.26</v>
      </c>
    </row>
    <row r="97" spans="1:10" ht="11.25">
      <c r="A97" s="204" t="s">
        <v>1588</v>
      </c>
      <c r="B97" s="218" t="s">
        <v>1589</v>
      </c>
      <c r="C97" s="206">
        <v>340.25</v>
      </c>
      <c r="D97" s="206">
        <v>268.69</v>
      </c>
      <c r="E97" s="206">
        <v>-71.56</v>
      </c>
      <c r="G97" s="182" t="s">
        <v>518</v>
      </c>
      <c r="H97" s="183">
        <v>837785.96</v>
      </c>
      <c r="I97" s="183">
        <v>1144147.06</v>
      </c>
      <c r="J97" s="183">
        <v>306361.1</v>
      </c>
    </row>
    <row r="98" spans="1:10" ht="11.25">
      <c r="A98" s="204" t="s">
        <v>1590</v>
      </c>
      <c r="B98" s="218" t="s">
        <v>1591</v>
      </c>
      <c r="C98" s="206">
        <v>281.17</v>
      </c>
      <c r="D98" s="206">
        <v>0</v>
      </c>
      <c r="E98" s="206">
        <v>-281.17</v>
      </c>
      <c r="G98" s="182" t="s">
        <v>519</v>
      </c>
      <c r="H98" s="183">
        <v>377899.85</v>
      </c>
      <c r="I98" s="183">
        <v>141928.41</v>
      </c>
      <c r="J98" s="183">
        <v>-235971.44</v>
      </c>
    </row>
    <row r="99" spans="1:10" ht="11.25">
      <c r="A99" s="204" t="s">
        <v>1592</v>
      </c>
      <c r="B99" s="218" t="s">
        <v>1593</v>
      </c>
      <c r="C99" s="206">
        <v>9241520.66</v>
      </c>
      <c r="D99" s="206">
        <v>796932.01</v>
      </c>
      <c r="E99" s="206">
        <v>-8444588.65</v>
      </c>
      <c r="G99" s="182" t="s">
        <v>520</v>
      </c>
      <c r="H99" s="183">
        <v>9.48</v>
      </c>
      <c r="I99" s="183">
        <v>0</v>
      </c>
      <c r="J99" s="183">
        <v>-9.48</v>
      </c>
    </row>
    <row r="100" spans="1:10" ht="11.25">
      <c r="A100" s="204" t="s">
        <v>1594</v>
      </c>
      <c r="B100" s="218" t="s">
        <v>1595</v>
      </c>
      <c r="C100" s="206">
        <v>2.39</v>
      </c>
      <c r="D100" s="206">
        <v>586.75</v>
      </c>
      <c r="E100" s="206">
        <v>584.36</v>
      </c>
      <c r="G100" s="182" t="s">
        <v>521</v>
      </c>
      <c r="H100" s="183">
        <v>0</v>
      </c>
      <c r="I100" s="183">
        <v>13228.27</v>
      </c>
      <c r="J100" s="183">
        <v>13228.27</v>
      </c>
    </row>
    <row r="101" spans="1:10" ht="11.25">
      <c r="A101" s="204" t="s">
        <v>1596</v>
      </c>
      <c r="B101" s="218" t="s">
        <v>1597</v>
      </c>
      <c r="C101" s="206">
        <v>16441.46</v>
      </c>
      <c r="D101" s="206">
        <v>0</v>
      </c>
      <c r="E101" s="206">
        <v>-16441.46</v>
      </c>
      <c r="G101" s="182" t="s">
        <v>522</v>
      </c>
      <c r="H101" s="183">
        <v>0</v>
      </c>
      <c r="I101" s="183">
        <v>8001888.78</v>
      </c>
      <c r="J101" s="183">
        <v>8001888.78</v>
      </c>
    </row>
    <row r="102" spans="1:10" ht="11.25">
      <c r="A102" s="204" t="s">
        <v>1598</v>
      </c>
      <c r="B102" s="218" t="s">
        <v>1599</v>
      </c>
      <c r="C102" s="206">
        <v>10388791.56</v>
      </c>
      <c r="D102" s="206">
        <v>0</v>
      </c>
      <c r="E102" s="206">
        <v>-10388791.56</v>
      </c>
      <c r="G102" s="182" t="s">
        <v>523</v>
      </c>
      <c r="H102" s="183">
        <v>0</v>
      </c>
      <c r="I102" s="183">
        <v>1463168.47</v>
      </c>
      <c r="J102" s="183">
        <v>1463168.47</v>
      </c>
    </row>
    <row r="103" spans="1:10" ht="11.25">
      <c r="A103" s="204" t="s">
        <v>1600</v>
      </c>
      <c r="B103" s="218" t="s">
        <v>1601</v>
      </c>
      <c r="C103" s="206">
        <v>837785.96</v>
      </c>
      <c r="D103" s="206">
        <v>772419.83</v>
      </c>
      <c r="E103" s="206">
        <v>-65366.13</v>
      </c>
      <c r="G103" s="182" t="s">
        <v>524</v>
      </c>
      <c r="H103" s="183">
        <v>0</v>
      </c>
      <c r="I103" s="183">
        <v>12696635.42</v>
      </c>
      <c r="J103" s="183">
        <v>12696635.42</v>
      </c>
    </row>
    <row r="104" spans="1:10" ht="11.25">
      <c r="A104" s="204" t="s">
        <v>1602</v>
      </c>
      <c r="B104" s="218" t="s">
        <v>1603</v>
      </c>
      <c r="C104" s="206">
        <v>377899.85</v>
      </c>
      <c r="D104" s="206">
        <v>2857.5</v>
      </c>
      <c r="E104" s="206">
        <v>-375042.35</v>
      </c>
      <c r="G104" s="182" t="s">
        <v>525</v>
      </c>
      <c r="H104" s="183">
        <v>0</v>
      </c>
      <c r="I104" s="183">
        <v>3761792.59</v>
      </c>
      <c r="J104" s="183">
        <v>3761792.59</v>
      </c>
    </row>
    <row r="105" spans="1:10" ht="11.25">
      <c r="A105" s="204" t="s">
        <v>1604</v>
      </c>
      <c r="B105" s="218" t="s">
        <v>1605</v>
      </c>
      <c r="C105" s="206">
        <v>9.48</v>
      </c>
      <c r="D105" s="206">
        <v>0</v>
      </c>
      <c r="E105" s="206">
        <v>-9.48</v>
      </c>
      <c r="G105" s="182" t="s">
        <v>526</v>
      </c>
      <c r="H105" s="183">
        <v>0</v>
      </c>
      <c r="I105" s="183">
        <v>356499.67</v>
      </c>
      <c r="J105" s="183">
        <v>356499.67</v>
      </c>
    </row>
    <row r="106" spans="1:10" ht="11.25">
      <c r="A106" s="204" t="s">
        <v>1606</v>
      </c>
      <c r="B106" s="218" t="s">
        <v>1607</v>
      </c>
      <c r="C106" s="206">
        <v>0</v>
      </c>
      <c r="D106" s="206">
        <v>-7722666.88</v>
      </c>
      <c r="E106" s="206">
        <v>-7722666.88</v>
      </c>
      <c r="G106" s="182" t="s">
        <v>527</v>
      </c>
      <c r="H106" s="183">
        <v>0</v>
      </c>
      <c r="I106" s="183">
        <v>7500116.66</v>
      </c>
      <c r="J106" s="183">
        <v>7500116.66</v>
      </c>
    </row>
    <row r="107" spans="1:10" ht="11.25">
      <c r="A107" s="204" t="s">
        <v>1608</v>
      </c>
      <c r="B107" s="218" t="s">
        <v>1609</v>
      </c>
      <c r="C107" s="206">
        <v>0</v>
      </c>
      <c r="D107" s="206">
        <v>-11844602.46</v>
      </c>
      <c r="E107" s="206">
        <v>-11844602.46</v>
      </c>
      <c r="G107" s="182" t="s">
        <v>528</v>
      </c>
      <c r="H107" s="183">
        <v>0</v>
      </c>
      <c r="I107" s="183">
        <v>4646964.41</v>
      </c>
      <c r="J107" s="183">
        <v>4646964.41</v>
      </c>
    </row>
    <row r="108" spans="1:10" ht="11.25">
      <c r="A108" s="204" t="s">
        <v>1610</v>
      </c>
      <c r="B108" s="218" t="s">
        <v>1611</v>
      </c>
      <c r="C108" s="206">
        <v>0</v>
      </c>
      <c r="D108" s="206">
        <v>724723.51</v>
      </c>
      <c r="E108" s="206">
        <v>724723.51</v>
      </c>
      <c r="G108" s="182" t="s">
        <v>529</v>
      </c>
      <c r="H108" s="183">
        <v>0</v>
      </c>
      <c r="I108" s="183">
        <v>6413410.19</v>
      </c>
      <c r="J108" s="183">
        <v>6413410.19</v>
      </c>
    </row>
    <row r="109" spans="1:10" ht="11.25">
      <c r="A109" s="204" t="s">
        <v>1612</v>
      </c>
      <c r="B109" s="218" t="s">
        <v>1611</v>
      </c>
      <c r="C109" s="206">
        <v>0</v>
      </c>
      <c r="D109" s="206">
        <v>42648.67</v>
      </c>
      <c r="E109" s="206">
        <v>42648.67</v>
      </c>
      <c r="G109" s="182" t="s">
        <v>530</v>
      </c>
      <c r="H109" s="183">
        <v>0</v>
      </c>
      <c r="I109" s="183">
        <v>812530</v>
      </c>
      <c r="J109" s="183">
        <v>812530</v>
      </c>
    </row>
    <row r="110" spans="1:10" ht="11.25">
      <c r="A110" s="204" t="s">
        <v>1613</v>
      </c>
      <c r="B110" s="218" t="s">
        <v>1614</v>
      </c>
      <c r="C110" s="206">
        <v>0</v>
      </c>
      <c r="D110" s="206">
        <v>289.81</v>
      </c>
      <c r="E110" s="206">
        <v>289.81</v>
      </c>
      <c r="G110" s="182" t="s">
        <v>531</v>
      </c>
      <c r="H110" s="183">
        <v>5796737.03</v>
      </c>
      <c r="I110" s="183">
        <v>10697125.42</v>
      </c>
      <c r="J110" s="183">
        <v>4900388.39</v>
      </c>
    </row>
    <row r="111" spans="1:10" ht="11.25">
      <c r="A111" s="204" t="s">
        <v>1615</v>
      </c>
      <c r="B111" s="218" t="s">
        <v>1616</v>
      </c>
      <c r="C111" s="206">
        <v>0</v>
      </c>
      <c r="D111" s="206">
        <v>5210893.37</v>
      </c>
      <c r="E111" s="206">
        <v>5210893.37</v>
      </c>
      <c r="G111" s="182" t="s">
        <v>532</v>
      </c>
      <c r="H111" s="183">
        <v>32.32</v>
      </c>
      <c r="I111" s="183">
        <v>1.73</v>
      </c>
      <c r="J111" s="183">
        <v>-30.59</v>
      </c>
    </row>
    <row r="112" spans="1:10" ht="11.25">
      <c r="A112" s="204" t="s">
        <v>1617</v>
      </c>
      <c r="B112" s="218" t="s">
        <v>1618</v>
      </c>
      <c r="C112" s="206">
        <v>0</v>
      </c>
      <c r="D112" s="206">
        <v>5025316.91</v>
      </c>
      <c r="E112" s="206">
        <v>5025316.91</v>
      </c>
      <c r="G112" s="182" t="s">
        <v>533</v>
      </c>
      <c r="H112" s="183">
        <v>598920.73</v>
      </c>
      <c r="I112" s="183">
        <v>4641145.91</v>
      </c>
      <c r="J112" s="183">
        <v>4042225.18</v>
      </c>
    </row>
    <row r="113" spans="1:10" s="6" customFormat="1" ht="11.25">
      <c r="A113" s="204" t="s">
        <v>1619</v>
      </c>
      <c r="B113" s="218" t="s">
        <v>1620</v>
      </c>
      <c r="C113" s="206">
        <v>0</v>
      </c>
      <c r="D113" s="206">
        <v>69913417.51</v>
      </c>
      <c r="E113" s="206">
        <v>69913417.51</v>
      </c>
      <c r="G113" s="182" t="s">
        <v>534</v>
      </c>
      <c r="H113" s="183">
        <v>1.59</v>
      </c>
      <c r="I113" s="183">
        <v>1.07</v>
      </c>
      <c r="J113" s="183">
        <v>-0.52</v>
      </c>
    </row>
    <row r="114" spans="1:10" s="6" customFormat="1" ht="11.25">
      <c r="A114" s="204" t="s">
        <v>1621</v>
      </c>
      <c r="B114" s="218" t="s">
        <v>1622</v>
      </c>
      <c r="C114" s="206">
        <v>0</v>
      </c>
      <c r="D114" s="206">
        <v>1.81</v>
      </c>
      <c r="E114" s="206">
        <v>1.81</v>
      </c>
      <c r="G114" s="182" t="s">
        <v>535</v>
      </c>
      <c r="H114" s="183">
        <v>1765482.87</v>
      </c>
      <c r="I114" s="183">
        <v>1811077.23</v>
      </c>
      <c r="J114" s="183">
        <v>45594.36</v>
      </c>
    </row>
    <row r="115" spans="1:10" s="6" customFormat="1" ht="11.25">
      <c r="A115" s="204" t="s">
        <v>1623</v>
      </c>
      <c r="B115" s="218" t="s">
        <v>1624</v>
      </c>
      <c r="C115" s="206">
        <v>0</v>
      </c>
      <c r="D115" s="206">
        <v>584136.9</v>
      </c>
      <c r="E115" s="206">
        <v>584136.9</v>
      </c>
      <c r="G115" s="182" t="s">
        <v>536</v>
      </c>
      <c r="H115" s="183">
        <v>0.22</v>
      </c>
      <c r="I115" s="183">
        <v>0.24</v>
      </c>
      <c r="J115" s="183">
        <v>0.02</v>
      </c>
    </row>
    <row r="116" spans="1:10" s="6" customFormat="1" ht="11.25">
      <c r="A116" s="204" t="s">
        <v>1625</v>
      </c>
      <c r="B116" s="218" t="s">
        <v>1626</v>
      </c>
      <c r="C116" s="206">
        <v>0</v>
      </c>
      <c r="D116" s="206">
        <v>4.51</v>
      </c>
      <c r="E116" s="206">
        <v>4.51</v>
      </c>
      <c r="G116" s="182" t="s">
        <v>537</v>
      </c>
      <c r="H116" s="183">
        <v>1749737.98</v>
      </c>
      <c r="I116" s="183">
        <v>2519276.56</v>
      </c>
      <c r="J116" s="183">
        <v>769538.58</v>
      </c>
    </row>
    <row r="117" spans="1:10" ht="11.25">
      <c r="A117" s="204" t="s">
        <v>1738</v>
      </c>
      <c r="B117" s="218" t="s">
        <v>1739</v>
      </c>
      <c r="C117" s="206">
        <v>0</v>
      </c>
      <c r="D117" s="206">
        <v>-216.35</v>
      </c>
      <c r="E117" s="206">
        <v>-216.35</v>
      </c>
      <c r="G117" s="182" t="s">
        <v>538</v>
      </c>
      <c r="H117" s="183">
        <v>0</v>
      </c>
      <c r="I117" s="183">
        <v>34028.29</v>
      </c>
      <c r="J117" s="183">
        <v>34028.29</v>
      </c>
    </row>
    <row r="118" spans="1:10" ht="11.25">
      <c r="A118" s="204" t="s">
        <v>1740</v>
      </c>
      <c r="B118" s="218" t="s">
        <v>1741</v>
      </c>
      <c r="C118" s="206">
        <v>0</v>
      </c>
      <c r="D118" s="206">
        <v>1363759.12</v>
      </c>
      <c r="E118" s="206">
        <v>1363759.12</v>
      </c>
      <c r="G118" s="182" t="s">
        <v>539</v>
      </c>
      <c r="H118" s="183">
        <v>59.75</v>
      </c>
      <c r="I118" s="183">
        <v>0.48</v>
      </c>
      <c r="J118" s="183">
        <v>-59.27</v>
      </c>
    </row>
    <row r="119" spans="1:10" ht="11.25">
      <c r="A119" s="204" t="s">
        <v>1742</v>
      </c>
      <c r="B119" s="218" t="s">
        <v>1743</v>
      </c>
      <c r="C119" s="206">
        <v>0</v>
      </c>
      <c r="D119" s="206">
        <v>2093213</v>
      </c>
      <c r="E119" s="206">
        <v>2093213</v>
      </c>
      <c r="G119" s="182" t="s">
        <v>540</v>
      </c>
      <c r="H119" s="183">
        <v>1682501.57</v>
      </c>
      <c r="I119" s="183">
        <v>1691593.91</v>
      </c>
      <c r="J119" s="183">
        <v>9092.34</v>
      </c>
    </row>
    <row r="120" spans="1:5" ht="11.25">
      <c r="A120" s="204" t="s">
        <v>1744</v>
      </c>
      <c r="B120" s="218" t="s">
        <v>1745</v>
      </c>
      <c r="C120" s="206">
        <v>0</v>
      </c>
      <c r="D120" s="206">
        <v>1658159.44</v>
      </c>
      <c r="E120" s="206">
        <v>1658159.44</v>
      </c>
    </row>
    <row r="121" spans="1:5" ht="11.25">
      <c r="A121" s="204" t="s">
        <v>1746</v>
      </c>
      <c r="B121" s="218" t="s">
        <v>1747</v>
      </c>
      <c r="C121" s="206">
        <v>0</v>
      </c>
      <c r="D121" s="206">
        <v>2051.31</v>
      </c>
      <c r="E121" s="206">
        <v>2051.31</v>
      </c>
    </row>
    <row r="122" spans="1:5" ht="11.25">
      <c r="A122" s="204" t="s">
        <v>1748</v>
      </c>
      <c r="B122" s="218" t="s">
        <v>1749</v>
      </c>
      <c r="C122" s="206">
        <v>0</v>
      </c>
      <c r="D122" s="206">
        <v>1050273.96</v>
      </c>
      <c r="E122" s="206">
        <v>1050273.96</v>
      </c>
    </row>
    <row r="123" spans="1:5" ht="11.25">
      <c r="A123" s="215" t="s">
        <v>1750</v>
      </c>
      <c r="B123" s="216" t="s">
        <v>1751</v>
      </c>
      <c r="C123" s="217">
        <v>5796737.03</v>
      </c>
      <c r="D123" s="217">
        <v>7308471</v>
      </c>
      <c r="E123" s="217">
        <v>1511733.97</v>
      </c>
    </row>
    <row r="124" spans="1:5" ht="11.25">
      <c r="A124" s="204" t="s">
        <v>1627</v>
      </c>
      <c r="B124" s="218" t="s">
        <v>1628</v>
      </c>
      <c r="C124" s="206">
        <v>32.32</v>
      </c>
      <c r="D124" s="206">
        <v>1.21</v>
      </c>
      <c r="E124" s="206">
        <v>-31.11</v>
      </c>
    </row>
    <row r="125" spans="1:5" ht="11.25">
      <c r="A125" s="204" t="s">
        <v>1629</v>
      </c>
      <c r="B125" s="218" t="s">
        <v>1630</v>
      </c>
      <c r="C125" s="206">
        <v>598920.73</v>
      </c>
      <c r="D125" s="206">
        <v>653562.26</v>
      </c>
      <c r="E125" s="206">
        <v>54641.53</v>
      </c>
    </row>
    <row r="126" spans="1:5" ht="11.25">
      <c r="A126" s="204" t="s">
        <v>1631</v>
      </c>
      <c r="B126" s="218" t="s">
        <v>1632</v>
      </c>
      <c r="C126" s="206">
        <v>1.59</v>
      </c>
      <c r="D126" s="206">
        <v>1.56</v>
      </c>
      <c r="E126" s="206">
        <v>-0.03</v>
      </c>
    </row>
    <row r="127" spans="1:5" ht="11.25">
      <c r="A127" s="204" t="s">
        <v>1633</v>
      </c>
      <c r="B127" s="218" t="s">
        <v>1634</v>
      </c>
      <c r="C127" s="206">
        <v>1765482.87</v>
      </c>
      <c r="D127" s="206">
        <v>1711845.06</v>
      </c>
      <c r="E127" s="206">
        <v>-53637.81</v>
      </c>
    </row>
    <row r="128" spans="1:5" ht="11.25">
      <c r="A128" s="204" t="s">
        <v>1635</v>
      </c>
      <c r="B128" s="218" t="s">
        <v>1636</v>
      </c>
      <c r="C128" s="206">
        <v>0.22</v>
      </c>
      <c r="D128" s="206">
        <v>0.48</v>
      </c>
      <c r="E128" s="206">
        <v>0.26</v>
      </c>
    </row>
    <row r="129" spans="1:5" ht="11.25">
      <c r="A129" s="204" t="s">
        <v>1637</v>
      </c>
      <c r="B129" s="218" t="s">
        <v>1638</v>
      </c>
      <c r="C129" s="206">
        <v>1749737.98</v>
      </c>
      <c r="D129" s="206">
        <v>3322534.06</v>
      </c>
      <c r="E129" s="206">
        <v>1572796.08</v>
      </c>
    </row>
    <row r="130" spans="1:5" ht="11.25">
      <c r="A130" s="347" t="s">
        <v>1639</v>
      </c>
      <c r="B130" s="354" t="s">
        <v>1640</v>
      </c>
      <c r="C130" s="349">
        <v>0</v>
      </c>
      <c r="D130" s="349">
        <v>23984.84</v>
      </c>
      <c r="E130" s="349">
        <v>23984.84</v>
      </c>
    </row>
    <row r="131" spans="1:5" ht="11.25">
      <c r="A131" s="350" t="s">
        <v>1641</v>
      </c>
      <c r="B131" s="355" t="s">
        <v>1642</v>
      </c>
      <c r="C131" s="352">
        <v>59.75</v>
      </c>
      <c r="D131" s="352">
        <v>0.54</v>
      </c>
      <c r="E131" s="352">
        <v>-59.21</v>
      </c>
    </row>
    <row r="132" spans="1:5" ht="11.25">
      <c r="A132" s="204" t="s">
        <v>1643</v>
      </c>
      <c r="B132" s="218" t="s">
        <v>1644</v>
      </c>
      <c r="C132" s="206">
        <v>1682501.57</v>
      </c>
      <c r="D132" s="206">
        <v>1596540.99</v>
      </c>
      <c r="E132" s="206">
        <v>-85960.58</v>
      </c>
    </row>
    <row r="133" spans="1:5" ht="12">
      <c r="A133" s="305"/>
      <c r="B133" s="305" t="s">
        <v>193</v>
      </c>
      <c r="C133" s="306">
        <v>334391403.52</v>
      </c>
      <c r="D133" s="306">
        <v>515449724.8</v>
      </c>
      <c r="E133" s="306">
        <v>181058321.28</v>
      </c>
    </row>
  </sheetData>
  <sheetProtection/>
  <autoFilter ref="A8:E120"/>
  <mergeCells count="3">
    <mergeCell ref="A1:E1"/>
    <mergeCell ref="A2:E2"/>
    <mergeCell ref="A6:B6"/>
  </mergeCells>
  <dataValidations count="5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Diferencia entre el saldo final y el inicial presentados." sqref="E8"/>
  </dataValidations>
  <printOptions/>
  <pageMargins left="0.5118110236220472" right="0.5118110236220472" top="0.5905511811023623" bottom="0.7480314960629921" header="0.31496062992125984" footer="0.31496062992125984"/>
  <pageSetup fitToHeight="0" fitToWidth="1" horizontalDpi="600" verticalDpi="600" orientation="portrait" scale="92" r:id="rId1"/>
  <headerFooter>
    <oddFooter>&amp;RPágina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2.57421875" style="26" customWidth="1"/>
    <col min="2" max="2" width="50.7109375" style="26" customWidth="1"/>
    <col min="3" max="3" width="17.7109375" style="23" customWidth="1"/>
    <col min="4" max="4" width="17.7109375" style="24" customWidth="1"/>
    <col min="5" max="16384" width="11.421875" style="40" customWidth="1"/>
  </cols>
  <sheetData>
    <row r="1" spans="1:4" ht="15">
      <c r="A1" s="361" t="s">
        <v>55</v>
      </c>
      <c r="B1" s="361"/>
      <c r="C1" s="361"/>
      <c r="D1" s="361"/>
    </row>
    <row r="2" spans="1:4" ht="15">
      <c r="A2" s="361" t="s">
        <v>1661</v>
      </c>
      <c r="B2" s="361"/>
      <c r="C2" s="361"/>
      <c r="D2" s="361"/>
    </row>
    <row r="3" spans="1:4" s="10" customFormat="1" ht="11.25">
      <c r="A3" s="17" t="s">
        <v>42</v>
      </c>
      <c r="B3" s="17"/>
      <c r="C3" s="121"/>
      <c r="D3" s="123"/>
    </row>
    <row r="4" spans="1:4" s="10" customFormat="1" ht="11.25">
      <c r="A4" s="17" t="s">
        <v>0</v>
      </c>
      <c r="B4" s="17"/>
      <c r="C4" s="121"/>
      <c r="D4" s="122"/>
    </row>
    <row r="5" spans="1:4" s="10" customFormat="1" ht="11.25">
      <c r="A5" s="17"/>
      <c r="B5" s="17"/>
      <c r="C5" s="121"/>
      <c r="D5" s="122"/>
    </row>
    <row r="6" spans="3:4" s="10" customFormat="1" ht="11.25">
      <c r="C6" s="121"/>
      <c r="D6" s="122"/>
    </row>
    <row r="7" spans="1:4" s="10" customFormat="1" ht="11.25" customHeight="1">
      <c r="A7" s="370" t="s">
        <v>198</v>
      </c>
      <c r="B7" s="371"/>
      <c r="C7" s="121"/>
      <c r="D7" s="141" t="s">
        <v>197</v>
      </c>
    </row>
    <row r="8" spans="1:4" ht="11.25">
      <c r="A8" s="120"/>
      <c r="B8" s="120"/>
      <c r="C8" s="119"/>
      <c r="D8" s="118"/>
    </row>
    <row r="9" spans="1:4" ht="11.25">
      <c r="A9" s="141" t="s">
        <v>44</v>
      </c>
      <c r="B9" s="141" t="s">
        <v>45</v>
      </c>
      <c r="C9" s="141" t="s">
        <v>48</v>
      </c>
      <c r="D9" s="141" t="s">
        <v>196</v>
      </c>
    </row>
    <row r="10" spans="1:4" ht="15" customHeight="1">
      <c r="A10" s="165">
        <v>123105811</v>
      </c>
      <c r="B10" s="187" t="s">
        <v>393</v>
      </c>
      <c r="C10" s="188">
        <v>61736164.79</v>
      </c>
      <c r="D10" s="220"/>
    </row>
    <row r="11" spans="1:4" ht="15" customHeight="1">
      <c r="A11" s="356">
        <v>123305831</v>
      </c>
      <c r="B11" s="182" t="s">
        <v>394</v>
      </c>
      <c r="C11" s="188">
        <v>-276609.36</v>
      </c>
      <c r="D11" s="220"/>
    </row>
    <row r="12" spans="1:4" ht="15" customHeight="1">
      <c r="A12" s="177">
        <v>123516111</v>
      </c>
      <c r="B12" s="219" t="s">
        <v>265</v>
      </c>
      <c r="C12" s="188">
        <v>-3871584.17</v>
      </c>
      <c r="D12" s="220"/>
    </row>
    <row r="13" spans="1:4" ht="15" customHeight="1">
      <c r="A13" s="177">
        <v>123526121</v>
      </c>
      <c r="B13" s="219" t="s">
        <v>266</v>
      </c>
      <c r="C13" s="188">
        <v>44739840.93</v>
      </c>
      <c r="D13" s="220"/>
    </row>
    <row r="14" spans="1:4" ht="15" customHeight="1">
      <c r="A14" s="177">
        <v>123536131</v>
      </c>
      <c r="B14" s="219" t="s">
        <v>267</v>
      </c>
      <c r="C14" s="188">
        <v>7323225.69</v>
      </c>
      <c r="D14" s="220"/>
    </row>
    <row r="15" spans="1:4" ht="15" customHeight="1">
      <c r="A15" s="177">
        <v>123546141</v>
      </c>
      <c r="B15" s="219" t="s">
        <v>268</v>
      </c>
      <c r="C15" s="188">
        <v>250357956.55</v>
      </c>
      <c r="D15" s="220"/>
    </row>
    <row r="16" spans="1:4" ht="15" customHeight="1">
      <c r="A16" s="177">
        <v>123596191</v>
      </c>
      <c r="B16" s="219" t="s">
        <v>269</v>
      </c>
      <c r="C16" s="188">
        <v>-1447668.97</v>
      </c>
      <c r="D16" s="220"/>
    </row>
    <row r="17" spans="1:4" ht="15" customHeight="1">
      <c r="A17" s="177">
        <v>123626221</v>
      </c>
      <c r="B17" s="219" t="s">
        <v>266</v>
      </c>
      <c r="C17" s="188">
        <v>31624295.32</v>
      </c>
      <c r="D17" s="220"/>
    </row>
    <row r="18" spans="1:4" ht="11.25">
      <c r="A18" s="177">
        <v>123696291</v>
      </c>
      <c r="B18" s="219" t="s">
        <v>269</v>
      </c>
      <c r="C18" s="188">
        <v>-4985541.07</v>
      </c>
      <c r="D18" s="220"/>
    </row>
    <row r="19" spans="1:4" ht="15" customHeight="1">
      <c r="A19" s="141"/>
      <c r="B19" s="141" t="s">
        <v>380</v>
      </c>
      <c r="C19" s="162">
        <f>SUM(C10:C18)</f>
        <v>385200079.71</v>
      </c>
      <c r="D19" s="141"/>
    </row>
    <row r="20" ht="12" customHeight="1"/>
    <row r="21" spans="1:4" ht="8.25" customHeight="1">
      <c r="A21" s="370" t="s">
        <v>406</v>
      </c>
      <c r="B21" s="371"/>
      <c r="C21" s="121"/>
      <c r="D21" s="141" t="s">
        <v>197</v>
      </c>
    </row>
    <row r="22" spans="1:4" ht="11.25">
      <c r="A22" s="120"/>
      <c r="B22" s="120"/>
      <c r="C22" s="119"/>
      <c r="D22" s="118"/>
    </row>
    <row r="23" spans="1:4" ht="15" customHeight="1">
      <c r="A23" s="141" t="s">
        <v>44</v>
      </c>
      <c r="B23" s="141" t="s">
        <v>45</v>
      </c>
      <c r="C23" s="141" t="s">
        <v>48</v>
      </c>
      <c r="D23" s="141" t="s">
        <v>196</v>
      </c>
    </row>
    <row r="24" spans="1:4" ht="15" customHeight="1">
      <c r="A24" s="222">
        <v>124115111</v>
      </c>
      <c r="B24" s="223" t="s">
        <v>290</v>
      </c>
      <c r="C24" s="188">
        <v>328760.05</v>
      </c>
      <c r="D24" s="220"/>
    </row>
    <row r="25" spans="1:4" ht="15" customHeight="1">
      <c r="A25" s="222">
        <v>124125121</v>
      </c>
      <c r="B25" s="223" t="s">
        <v>270</v>
      </c>
      <c r="C25" s="188">
        <v>-18891</v>
      </c>
      <c r="D25" s="220"/>
    </row>
    <row r="26" spans="1:4" ht="15" customHeight="1">
      <c r="A26" s="222">
        <v>124135151</v>
      </c>
      <c r="B26" s="223" t="s">
        <v>291</v>
      </c>
      <c r="C26" s="188">
        <v>1787854.21</v>
      </c>
      <c r="D26" s="220"/>
    </row>
    <row r="27" spans="1:4" ht="15" customHeight="1">
      <c r="A27" s="222">
        <v>124195191</v>
      </c>
      <c r="B27" s="223" t="s">
        <v>272</v>
      </c>
      <c r="C27" s="188">
        <v>-44412.33</v>
      </c>
      <c r="D27" s="220"/>
    </row>
    <row r="28" spans="1:4" ht="15" customHeight="1">
      <c r="A28" s="222">
        <v>124215211</v>
      </c>
      <c r="B28" s="224" t="s">
        <v>273</v>
      </c>
      <c r="C28" s="188">
        <v>31378.2</v>
      </c>
      <c r="D28" s="220"/>
    </row>
    <row r="29" spans="1:4" ht="15" customHeight="1">
      <c r="A29" s="222">
        <v>124235231</v>
      </c>
      <c r="B29" s="224" t="s">
        <v>274</v>
      </c>
      <c r="C29" s="188">
        <v>-256374.82</v>
      </c>
      <c r="D29" s="220"/>
    </row>
    <row r="30" spans="1:4" ht="15" customHeight="1">
      <c r="A30" s="221">
        <v>124295291</v>
      </c>
      <c r="B30" s="165" t="s">
        <v>541</v>
      </c>
      <c r="C30" s="188">
        <v>-178255.86</v>
      </c>
      <c r="D30" s="220"/>
    </row>
    <row r="31" spans="1:4" ht="15" customHeight="1">
      <c r="A31" s="222">
        <v>124315311</v>
      </c>
      <c r="B31" s="224" t="s">
        <v>275</v>
      </c>
      <c r="C31" s="188">
        <v>12238.64</v>
      </c>
      <c r="D31" s="220"/>
    </row>
    <row r="32" spans="1:4" ht="15" customHeight="1">
      <c r="A32" s="221">
        <v>124325321</v>
      </c>
      <c r="B32" s="224" t="s">
        <v>542</v>
      </c>
      <c r="C32" s="188">
        <v>3882.04</v>
      </c>
      <c r="D32" s="220"/>
    </row>
    <row r="33" spans="1:4" ht="15" customHeight="1">
      <c r="A33" s="222">
        <v>124415411</v>
      </c>
      <c r="B33" s="224" t="s">
        <v>292</v>
      </c>
      <c r="C33" s="188">
        <v>-115136627.65</v>
      </c>
      <c r="D33" s="220"/>
    </row>
    <row r="34" spans="1:4" ht="15" customHeight="1">
      <c r="A34" s="222">
        <v>124495491</v>
      </c>
      <c r="B34" s="224" t="s">
        <v>278</v>
      </c>
      <c r="C34" s="188">
        <v>-137215.59</v>
      </c>
      <c r="D34" s="220"/>
    </row>
    <row r="35" spans="1:4" ht="15" customHeight="1">
      <c r="A35" s="222">
        <v>124505511</v>
      </c>
      <c r="B35" s="224" t="s">
        <v>279</v>
      </c>
      <c r="C35" s="188">
        <v>-353239.32</v>
      </c>
      <c r="D35" s="220"/>
    </row>
    <row r="36" spans="1:4" ht="15" customHeight="1">
      <c r="A36" s="222">
        <v>124615611</v>
      </c>
      <c r="B36" s="224" t="s">
        <v>280</v>
      </c>
      <c r="C36" s="188">
        <v>-31592.68</v>
      </c>
      <c r="D36" s="220"/>
    </row>
    <row r="37" spans="1:4" ht="11.25">
      <c r="A37" s="222">
        <v>124625621</v>
      </c>
      <c r="B37" s="224" t="s">
        <v>281</v>
      </c>
      <c r="C37" s="188">
        <v>12519.27</v>
      </c>
      <c r="D37" s="220"/>
    </row>
    <row r="38" spans="1:4" ht="11.25">
      <c r="A38" s="222">
        <v>124645641</v>
      </c>
      <c r="B38" s="224" t="s">
        <v>1645</v>
      </c>
      <c r="C38" s="188">
        <v>-189785.8</v>
      </c>
      <c r="D38" s="220"/>
    </row>
    <row r="39" spans="1:4" ht="11.25">
      <c r="A39" s="222">
        <v>124655651</v>
      </c>
      <c r="B39" s="224" t="s">
        <v>293</v>
      </c>
      <c r="C39" s="188">
        <v>-2048439.27</v>
      </c>
      <c r="D39" s="220"/>
    </row>
    <row r="40" spans="1:5" s="6" customFormat="1" ht="11.25">
      <c r="A40" s="222">
        <v>124665661</v>
      </c>
      <c r="B40" s="224" t="s">
        <v>283</v>
      </c>
      <c r="C40" s="188">
        <v>-150973.81</v>
      </c>
      <c r="D40" s="220"/>
      <c r="E40" s="40"/>
    </row>
    <row r="41" spans="1:4" ht="11.25">
      <c r="A41" s="222">
        <v>124675671</v>
      </c>
      <c r="B41" s="224" t="s">
        <v>285</v>
      </c>
      <c r="C41" s="188">
        <v>170564.36</v>
      </c>
      <c r="D41" s="220"/>
    </row>
    <row r="42" spans="1:4" ht="12" customHeight="1">
      <c r="A42" s="222">
        <v>124695691</v>
      </c>
      <c r="B42" s="224" t="s">
        <v>294</v>
      </c>
      <c r="C42" s="188">
        <v>3434059.69</v>
      </c>
      <c r="D42" s="220"/>
    </row>
    <row r="43" spans="1:5" ht="8.25" customHeight="1">
      <c r="A43" s="141"/>
      <c r="B43" s="175" t="s">
        <v>407</v>
      </c>
      <c r="C43" s="203">
        <f>SUM(C24:C42)</f>
        <v>-112764551.67000002</v>
      </c>
      <c r="D43" s="141"/>
      <c r="E43" s="6"/>
    </row>
    <row r="44" ht="12" customHeight="1"/>
    <row r="45" spans="1:4" ht="11.25">
      <c r="A45" s="370" t="s">
        <v>408</v>
      </c>
      <c r="B45" s="371"/>
      <c r="C45" s="121"/>
      <c r="D45" s="141" t="s">
        <v>197</v>
      </c>
    </row>
    <row r="46" spans="1:4" ht="11.25">
      <c r="A46" s="225"/>
      <c r="B46" s="226"/>
      <c r="C46" s="178"/>
      <c r="D46" s="227"/>
    </row>
    <row r="47" spans="1:4" ht="11.25">
      <c r="A47" s="141" t="s">
        <v>44</v>
      </c>
      <c r="B47" s="141" t="s">
        <v>45</v>
      </c>
      <c r="C47" s="141" t="s">
        <v>48</v>
      </c>
      <c r="D47" s="141" t="s">
        <v>196</v>
      </c>
    </row>
    <row r="48" spans="1:4" ht="11.25">
      <c r="A48" s="228">
        <v>125415971</v>
      </c>
      <c r="B48" s="224" t="s">
        <v>287</v>
      </c>
      <c r="C48" s="183">
        <v>522440.28</v>
      </c>
      <c r="D48" s="229"/>
    </row>
    <row r="49" spans="1:4" ht="11.25">
      <c r="A49" s="141"/>
      <c r="B49" s="175" t="s">
        <v>146</v>
      </c>
      <c r="C49" s="203">
        <f>C48</f>
        <v>522440.28</v>
      </c>
      <c r="D49" s="141"/>
    </row>
    <row r="51" spans="1:4" ht="12">
      <c r="A51" s="380"/>
      <c r="B51" s="380"/>
      <c r="C51" s="380"/>
      <c r="D51" s="380"/>
    </row>
    <row r="52" spans="1:4" ht="12">
      <c r="A52" s="380"/>
      <c r="B52" s="380"/>
      <c r="C52" s="380"/>
      <c r="D52" s="380"/>
    </row>
  </sheetData>
  <sheetProtection/>
  <mergeCells count="7">
    <mergeCell ref="A51:D51"/>
    <mergeCell ref="A52:D52"/>
    <mergeCell ref="A7:B7"/>
    <mergeCell ref="A1:D1"/>
    <mergeCell ref="A2:D2"/>
    <mergeCell ref="A21:B21"/>
    <mergeCell ref="A45:B45"/>
  </mergeCells>
  <dataValidations count="5">
    <dataValidation allowBlank="1" showInputMessage="1" showErrorMessage="1" prompt="Importe (saldo final) de las adquisiciones de bienes muebles e inmuebles efectuadas en el periodo que se presenta." sqref="C9"/>
    <dataValidation allowBlank="1" showInputMessage="1" showErrorMessage="1" prompt="Corresponde al número de la cuenta de acuerdo al Plan de Cuentas emitido por el CONAC (DOF 23/12/2015)." sqref="A23 A47 A9"/>
    <dataValidation allowBlank="1" showInputMessage="1" showErrorMessage="1" prompt="Corresponde al nombre o descripción de la cuenta de acuerdo al Plan de Cuentas emitido por el CONAC." sqref="B23 B47 B9"/>
    <dataValidation allowBlank="1" showInputMessage="1" showErrorMessage="1" prompt="Importe (saldo final) de las adquisiciones de bienes muebles e inmuebles efectuadas en el periodo al que corresponde la cuenta pública presentada." sqref="C23 C47"/>
    <dataValidation allowBlank="1" showInputMessage="1" showErrorMessage="1" prompt="Detallar el porcentaje de estas adquisiciones que fueron realizadas mediante subsidios de capital del sector central (subsidiados por la federación, estado o municipio)." sqref="D23 D47 D9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2" sqref="A2:D2"/>
    </sheetView>
  </sheetViews>
  <sheetFormatPr defaultColWidth="11.421875" defaultRowHeight="15"/>
  <cols>
    <col min="1" max="1" width="11.7109375" style="26" customWidth="1"/>
    <col min="2" max="2" width="68.00390625" style="26" customWidth="1"/>
    <col min="3" max="3" width="17.7109375" style="23" customWidth="1"/>
    <col min="4" max="4" width="17.7109375" style="40" customWidth="1"/>
    <col min="5" max="16384" width="11.421875" style="40" customWidth="1"/>
  </cols>
  <sheetData>
    <row r="1" spans="1:4" ht="15">
      <c r="A1" s="361" t="s">
        <v>55</v>
      </c>
      <c r="B1" s="361"/>
      <c r="C1" s="361"/>
      <c r="D1" s="361"/>
    </row>
    <row r="2" spans="1:4" ht="15">
      <c r="A2" s="361" t="s">
        <v>423</v>
      </c>
      <c r="B2" s="361"/>
      <c r="C2" s="361"/>
      <c r="D2" s="361"/>
    </row>
    <row r="3" spans="1:3" s="10" customFormat="1" ht="11.25">
      <c r="A3" s="17" t="s">
        <v>42</v>
      </c>
      <c r="B3" s="17"/>
      <c r="C3" s="121"/>
    </row>
    <row r="4" spans="1:3" s="10" customFormat="1" ht="11.25">
      <c r="A4" s="17" t="s">
        <v>0</v>
      </c>
      <c r="B4" s="17"/>
      <c r="C4" s="121"/>
    </row>
    <row r="5" spans="1:3" s="10" customFormat="1" ht="11.25">
      <c r="A5" s="17"/>
      <c r="B5" s="17"/>
      <c r="C5" s="121"/>
    </row>
    <row r="6" spans="1:3" s="10" customFormat="1" ht="11.25">
      <c r="A6" s="17"/>
      <c r="B6" s="17"/>
      <c r="C6" s="121"/>
    </row>
    <row r="7" s="10" customFormat="1" ht="11.25">
      <c r="C7" s="121"/>
    </row>
    <row r="8" spans="1:4" s="10" customFormat="1" ht="11.25" customHeight="1">
      <c r="A8" s="179" t="s">
        <v>65</v>
      </c>
      <c r="B8" s="179"/>
      <c r="C8" s="121"/>
      <c r="D8" s="141" t="s">
        <v>232</v>
      </c>
    </row>
    <row r="9" spans="1:3" ht="11.25">
      <c r="A9" s="120"/>
      <c r="B9" s="120"/>
      <c r="C9" s="119"/>
    </row>
    <row r="10" spans="1:4" ht="15" customHeight="1">
      <c r="A10" s="141" t="s">
        <v>44</v>
      </c>
      <c r="B10" s="141" t="s">
        <v>45</v>
      </c>
      <c r="C10" s="141" t="s">
        <v>46</v>
      </c>
      <c r="D10" s="141" t="s">
        <v>47</v>
      </c>
    </row>
    <row r="11" spans="1:4" ht="11.25">
      <c r="A11" s="133">
        <v>5500</v>
      </c>
      <c r="B11" s="135" t="s">
        <v>231</v>
      </c>
      <c r="C11" s="129">
        <v>68660830.77</v>
      </c>
      <c r="D11" s="128">
        <f>D12</f>
        <v>68660830.77</v>
      </c>
    </row>
    <row r="12" spans="1:4" ht="11.25">
      <c r="A12" s="133">
        <v>5510</v>
      </c>
      <c r="B12" s="135" t="s">
        <v>230</v>
      </c>
      <c r="C12" s="136">
        <v>68660830.77</v>
      </c>
      <c r="D12" s="136">
        <v>68660830.77</v>
      </c>
    </row>
    <row r="13" spans="1:4" ht="11.25">
      <c r="A13" s="131">
        <v>5511</v>
      </c>
      <c r="B13" s="134" t="s">
        <v>229</v>
      </c>
      <c r="C13" s="129"/>
      <c r="D13" s="128"/>
    </row>
    <row r="14" spans="1:4" ht="11.25">
      <c r="A14" s="131">
        <v>5512</v>
      </c>
      <c r="B14" s="134" t="s">
        <v>228</v>
      </c>
      <c r="C14" s="129"/>
      <c r="D14" s="128"/>
    </row>
    <row r="15" spans="1:4" ht="11.25">
      <c r="A15" s="131">
        <v>5513</v>
      </c>
      <c r="B15" s="134" t="s">
        <v>227</v>
      </c>
      <c r="C15" s="129"/>
      <c r="D15" s="128"/>
    </row>
    <row r="16" spans="1:4" ht="11.25">
      <c r="A16" s="131">
        <v>5514</v>
      </c>
      <c r="B16" s="134" t="s">
        <v>226</v>
      </c>
      <c r="C16" s="129"/>
      <c r="D16" s="128"/>
    </row>
    <row r="17" spans="1:4" ht="11.25">
      <c r="A17" s="131">
        <v>5515</v>
      </c>
      <c r="B17" s="134" t="s">
        <v>225</v>
      </c>
      <c r="C17" s="129"/>
      <c r="D17" s="128"/>
    </row>
    <row r="18" spans="1:4" ht="11.25">
      <c r="A18" s="131">
        <v>5516</v>
      </c>
      <c r="B18" s="134" t="s">
        <v>224</v>
      </c>
      <c r="C18" s="129"/>
      <c r="D18" s="128"/>
    </row>
    <row r="19" spans="1:4" ht="11.25">
      <c r="A19" s="131">
        <v>5517</v>
      </c>
      <c r="B19" s="134" t="s">
        <v>223</v>
      </c>
      <c r="C19" s="129"/>
      <c r="D19" s="128"/>
    </row>
    <row r="20" spans="1:4" ht="11.25">
      <c r="A20" s="131">
        <v>5518</v>
      </c>
      <c r="B20" s="134" t="s">
        <v>222</v>
      </c>
      <c r="C20" s="129"/>
      <c r="D20" s="128"/>
    </row>
    <row r="21" spans="1:4" ht="11.25">
      <c r="A21" s="131">
        <v>5520</v>
      </c>
      <c r="B21" s="134" t="s">
        <v>221</v>
      </c>
      <c r="C21" s="129"/>
      <c r="D21" s="128"/>
    </row>
    <row r="22" spans="1:4" ht="11.25">
      <c r="A22" s="131">
        <v>5521</v>
      </c>
      <c r="B22" s="134" t="s">
        <v>220</v>
      </c>
      <c r="C22" s="129"/>
      <c r="D22" s="128"/>
    </row>
    <row r="23" spans="1:4" ht="11.25">
      <c r="A23" s="131">
        <v>5522</v>
      </c>
      <c r="B23" s="134" t="s">
        <v>219</v>
      </c>
      <c r="C23" s="129"/>
      <c r="D23" s="128"/>
    </row>
    <row r="24" spans="1:4" ht="11.25">
      <c r="A24" s="131">
        <v>5530</v>
      </c>
      <c r="B24" s="134" t="s">
        <v>218</v>
      </c>
      <c r="C24" s="129"/>
      <c r="D24" s="128"/>
    </row>
    <row r="25" spans="1:4" ht="11.25">
      <c r="A25" s="131">
        <v>5531</v>
      </c>
      <c r="B25" s="134" t="s">
        <v>217</v>
      </c>
      <c r="C25" s="129"/>
      <c r="D25" s="128"/>
    </row>
    <row r="26" spans="1:4" ht="11.25">
      <c r="A26" s="131">
        <v>5532</v>
      </c>
      <c r="B26" s="134" t="s">
        <v>216</v>
      </c>
      <c r="C26" s="129"/>
      <c r="D26" s="128"/>
    </row>
    <row r="27" spans="1:4" ht="11.25">
      <c r="A27" s="131">
        <v>5533</v>
      </c>
      <c r="B27" s="134" t="s">
        <v>215</v>
      </c>
      <c r="C27" s="129"/>
      <c r="D27" s="128"/>
    </row>
    <row r="28" spans="1:4" ht="11.25">
      <c r="A28" s="131">
        <v>5534</v>
      </c>
      <c r="B28" s="134" t="s">
        <v>214</v>
      </c>
      <c r="C28" s="129"/>
      <c r="D28" s="128"/>
    </row>
    <row r="29" spans="1:4" ht="11.25">
      <c r="A29" s="131">
        <v>5535</v>
      </c>
      <c r="B29" s="134" t="s">
        <v>213</v>
      </c>
      <c r="C29" s="129"/>
      <c r="D29" s="128"/>
    </row>
    <row r="30" spans="1:4" ht="11.25">
      <c r="A30" s="131">
        <v>5540</v>
      </c>
      <c r="B30" s="134" t="s">
        <v>212</v>
      </c>
      <c r="C30" s="129"/>
      <c r="D30" s="128"/>
    </row>
    <row r="31" spans="1:4" ht="11.25">
      <c r="A31" s="131">
        <v>5541</v>
      </c>
      <c r="B31" s="134" t="s">
        <v>212</v>
      </c>
      <c r="C31" s="129"/>
      <c r="D31" s="128"/>
    </row>
    <row r="32" spans="1:4" ht="11.25">
      <c r="A32" s="131">
        <v>5550</v>
      </c>
      <c r="B32" s="130" t="s">
        <v>211</v>
      </c>
      <c r="C32" s="129"/>
      <c r="D32" s="128"/>
    </row>
    <row r="33" spans="1:4" ht="11.25">
      <c r="A33" s="131">
        <v>5551</v>
      </c>
      <c r="B33" s="130" t="s">
        <v>211</v>
      </c>
      <c r="C33" s="129"/>
      <c r="D33" s="128"/>
    </row>
    <row r="34" spans="1:4" ht="11.25">
      <c r="A34" s="131">
        <v>5590</v>
      </c>
      <c r="B34" s="130" t="s">
        <v>210</v>
      </c>
      <c r="C34" s="129"/>
      <c r="D34" s="128"/>
    </row>
    <row r="35" spans="1:4" ht="11.25">
      <c r="A35" s="131">
        <v>5591</v>
      </c>
      <c r="B35" s="130" t="s">
        <v>209</v>
      </c>
      <c r="C35" s="129"/>
      <c r="D35" s="128"/>
    </row>
    <row r="36" spans="1:4" ht="11.25">
      <c r="A36" s="131">
        <v>5592</v>
      </c>
      <c r="B36" s="130" t="s">
        <v>208</v>
      </c>
      <c r="C36" s="129"/>
      <c r="D36" s="128"/>
    </row>
    <row r="37" spans="1:4" ht="11.25">
      <c r="A37" s="131">
        <v>5593</v>
      </c>
      <c r="B37" s="130" t="s">
        <v>207</v>
      </c>
      <c r="C37" s="129"/>
      <c r="D37" s="128"/>
    </row>
    <row r="38" spans="1:4" ht="11.25">
      <c r="A38" s="131">
        <v>5594</v>
      </c>
      <c r="B38" s="130" t="s">
        <v>206</v>
      </c>
      <c r="C38" s="129"/>
      <c r="D38" s="128"/>
    </row>
    <row r="39" spans="1:4" ht="11.25">
      <c r="A39" s="131">
        <v>5595</v>
      </c>
      <c r="B39" s="130" t="s">
        <v>205</v>
      </c>
      <c r="C39" s="129"/>
      <c r="D39" s="128"/>
    </row>
    <row r="40" spans="1:4" ht="11.25">
      <c r="A40" s="131">
        <v>5596</v>
      </c>
      <c r="B40" s="130" t="s">
        <v>204</v>
      </c>
      <c r="C40" s="129"/>
      <c r="D40" s="128"/>
    </row>
    <row r="41" spans="1:4" ht="11.25">
      <c r="A41" s="131">
        <v>5597</v>
      </c>
      <c r="B41" s="130" t="s">
        <v>203</v>
      </c>
      <c r="C41" s="129"/>
      <c r="D41" s="128"/>
    </row>
    <row r="42" spans="1:4" ht="11.25">
      <c r="A42" s="131">
        <v>5599</v>
      </c>
      <c r="B42" s="130" t="s">
        <v>202</v>
      </c>
      <c r="C42" s="129"/>
      <c r="D42" s="128"/>
    </row>
    <row r="43" spans="1:4" ht="11.25">
      <c r="A43" s="133">
        <v>5600</v>
      </c>
      <c r="B43" s="132" t="s">
        <v>201</v>
      </c>
      <c r="C43" s="129"/>
      <c r="D43" s="128"/>
    </row>
    <row r="44" spans="1:4" ht="11.25">
      <c r="A44" s="131">
        <v>5610</v>
      </c>
      <c r="B44" s="130" t="s">
        <v>200</v>
      </c>
      <c r="C44" s="129"/>
      <c r="D44" s="128"/>
    </row>
    <row r="45" spans="1:4" ht="11.25">
      <c r="A45" s="127">
        <v>5611</v>
      </c>
      <c r="B45" s="126" t="s">
        <v>199</v>
      </c>
      <c r="C45" s="125"/>
      <c r="D45" s="124"/>
    </row>
  </sheetData>
  <sheetProtection/>
  <mergeCells count="2">
    <mergeCell ref="A1:D1"/>
    <mergeCell ref="A2:D2"/>
  </mergeCells>
  <dataValidations count="4">
    <dataValidation allowBlank="1" showInputMessage="1" showErrorMessage="1" prompt="Importe final del periodo que corresponde la información financiera trimestral que se presenta." sqref="D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C10"/>
    <dataValidation allowBlank="1" showInputMessage="1" showErrorMessage="1" prompt="Corresponde al nombre o descripción de la cuenta de acuerdo al Plan de Cuentas emitido por el CONAC." sqref="B10"/>
  </dataValidation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8" sqref="A18:IV20"/>
    </sheetView>
  </sheetViews>
  <sheetFormatPr defaultColWidth="11.421875" defaultRowHeight="15"/>
  <cols>
    <col min="1" max="1" width="12.140625" style="0" customWidth="1"/>
    <col min="2" max="2" width="31.57421875" style="0" customWidth="1"/>
    <col min="3" max="3" width="13.8515625" style="0" customWidth="1"/>
    <col min="4" max="4" width="16.7109375" style="0" customWidth="1"/>
    <col min="5" max="5" width="15.00390625" style="0" customWidth="1"/>
  </cols>
  <sheetData>
    <row r="1" spans="1:5" ht="17.25" customHeight="1">
      <c r="A1" s="361" t="s">
        <v>55</v>
      </c>
      <c r="B1" s="361"/>
      <c r="C1" s="361"/>
      <c r="D1" s="361"/>
      <c r="E1" s="361"/>
    </row>
    <row r="2" spans="1:5" ht="17.25" customHeight="1">
      <c r="A2" s="361" t="s">
        <v>630</v>
      </c>
      <c r="B2" s="361"/>
      <c r="C2" s="361"/>
      <c r="D2" s="361"/>
      <c r="E2" s="361"/>
    </row>
    <row r="3" ht="15">
      <c r="E3" s="230"/>
    </row>
    <row r="4" spans="1:4" s="10" customFormat="1" ht="12">
      <c r="A4" s="231" t="s">
        <v>543</v>
      </c>
      <c r="B4" s="17"/>
      <c r="C4" s="121"/>
      <c r="D4" s="123"/>
    </row>
    <row r="5" spans="1:4" s="10" customFormat="1" ht="12">
      <c r="A5" s="231" t="s">
        <v>544</v>
      </c>
      <c r="B5" s="17"/>
      <c r="C5" s="121"/>
      <c r="D5" s="122"/>
    </row>
    <row r="6" ht="15">
      <c r="A6" s="232" t="s">
        <v>545</v>
      </c>
    </row>
    <row r="8" spans="1:5" ht="15">
      <c r="A8" s="307" t="s">
        <v>546</v>
      </c>
      <c r="B8" s="307" t="s">
        <v>547</v>
      </c>
      <c r="C8" s="307" t="s">
        <v>548</v>
      </c>
      <c r="D8" s="307" t="s">
        <v>549</v>
      </c>
      <c r="E8" s="307" t="s">
        <v>550</v>
      </c>
    </row>
    <row r="9" spans="1:5" ht="15">
      <c r="A9" s="233">
        <v>733000001</v>
      </c>
      <c r="B9" s="234" t="s">
        <v>551</v>
      </c>
      <c r="C9" s="186">
        <v>73272342.1</v>
      </c>
      <c r="D9" s="186">
        <v>73272342.1</v>
      </c>
      <c r="E9" s="235">
        <f>+D9-C9</f>
        <v>0</v>
      </c>
    </row>
    <row r="10" spans="1:5" ht="15">
      <c r="A10" s="233">
        <v>734000001</v>
      </c>
      <c r="B10" s="234" t="s">
        <v>552</v>
      </c>
      <c r="C10" s="186">
        <v>-73272342.1</v>
      </c>
      <c r="D10" s="186">
        <v>-73272342.1</v>
      </c>
      <c r="E10" s="235">
        <f>+D10-C10</f>
        <v>0</v>
      </c>
    </row>
    <row r="11" spans="1:5" ht="15">
      <c r="A11" s="236">
        <v>7000</v>
      </c>
      <c r="B11" s="236" t="s">
        <v>553</v>
      </c>
      <c r="C11" s="237">
        <f>SUM(C9:C10)</f>
        <v>0</v>
      </c>
      <c r="D11" s="237">
        <f>SUM(D9:D10)</f>
        <v>0</v>
      </c>
      <c r="E11" s="238">
        <f>SUM(E9:E10)</f>
        <v>0</v>
      </c>
    </row>
    <row r="12" spans="1:5" ht="24" customHeight="1">
      <c r="A12" s="179"/>
      <c r="B12" s="179" t="s">
        <v>554</v>
      </c>
      <c r="C12" s="179"/>
      <c r="D12" s="179"/>
      <c r="E12" s="179"/>
    </row>
    <row r="18" spans="1:8" ht="15" customHeight="1">
      <c r="A18" s="380"/>
      <c r="B18" s="380"/>
      <c r="C18" s="380"/>
      <c r="D18" s="380"/>
      <c r="E18" s="380"/>
      <c r="F18" s="239"/>
      <c r="G18" s="239"/>
      <c r="H18" s="239"/>
    </row>
    <row r="19" spans="1:8" ht="15" customHeight="1">
      <c r="A19" s="380"/>
      <c r="B19" s="380"/>
      <c r="C19" s="380"/>
      <c r="D19" s="380"/>
      <c r="E19" s="380"/>
      <c r="F19" s="239"/>
      <c r="G19" s="239"/>
      <c r="H19" s="239"/>
    </row>
  </sheetData>
  <sheetProtection/>
  <mergeCells count="4">
    <mergeCell ref="A19:E19"/>
    <mergeCell ref="A1:E1"/>
    <mergeCell ref="A2:E2"/>
    <mergeCell ref="A18:E1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SheetLayoutView="100" zoomScalePageLayoutView="0" workbookViewId="0" topLeftCell="A3">
      <selection activeCell="A32" sqref="A32:IV33"/>
    </sheetView>
  </sheetViews>
  <sheetFormatPr defaultColWidth="11.421875" defaultRowHeight="15"/>
  <cols>
    <col min="1" max="1" width="11.00390625" style="40" customWidth="1"/>
    <col min="2" max="2" width="33.28125" style="40" bestFit="1" customWidth="1"/>
    <col min="3" max="3" width="13.7109375" style="5" customWidth="1"/>
    <col min="4" max="4" width="13.421875" style="5" customWidth="1"/>
    <col min="5" max="5" width="17.7109375" style="5" customWidth="1"/>
    <col min="6" max="6" width="14.140625" style="5" customWidth="1"/>
    <col min="7" max="7" width="14.7109375" style="5" customWidth="1"/>
    <col min="8" max="8" width="17.7109375" style="5" customWidth="1"/>
    <col min="9" max="16384" width="11.421875" style="40" customWidth="1"/>
  </cols>
  <sheetData>
    <row r="1" spans="1:8" s="6" customFormat="1" ht="15">
      <c r="A1" s="362" t="s">
        <v>55</v>
      </c>
      <c r="B1" s="362"/>
      <c r="C1" s="362"/>
      <c r="D1" s="362"/>
      <c r="E1" s="362"/>
      <c r="F1" s="362"/>
      <c r="G1" s="362"/>
      <c r="H1" s="362"/>
    </row>
    <row r="2" spans="1:8" s="6" customFormat="1" ht="15">
      <c r="A2" s="361" t="s">
        <v>1661</v>
      </c>
      <c r="B2" s="361"/>
      <c r="C2" s="361"/>
      <c r="D2" s="361"/>
      <c r="E2" s="361"/>
      <c r="F2" s="361"/>
      <c r="G2" s="361"/>
      <c r="H2" s="361"/>
    </row>
    <row r="4" spans="1:8" ht="11.25">
      <c r="A4" s="2" t="s">
        <v>42</v>
      </c>
      <c r="B4" s="2"/>
      <c r="H4" s="64"/>
    </row>
    <row r="5" spans="1:5" ht="11.25">
      <c r="A5" s="2" t="s">
        <v>60</v>
      </c>
      <c r="B5" s="2"/>
      <c r="C5" s="7"/>
      <c r="D5" s="7"/>
      <c r="E5" s="7"/>
    </row>
    <row r="6" spans="2:5" ht="11.25">
      <c r="B6" s="2"/>
      <c r="C6" s="7"/>
      <c r="D6" s="7"/>
      <c r="E6" s="7"/>
    </row>
    <row r="8" spans="1:8" s="62" customFormat="1" ht="11.25" customHeight="1">
      <c r="A8" s="370" t="s">
        <v>85</v>
      </c>
      <c r="B8" s="371"/>
      <c r="C8" s="63"/>
      <c r="D8" s="63"/>
      <c r="E8" s="63"/>
      <c r="F8" s="5"/>
      <c r="G8" s="5"/>
      <c r="H8" s="141" t="s">
        <v>82</v>
      </c>
    </row>
    <row r="9" spans="1:8" ht="11.25">
      <c r="A9" s="60"/>
      <c r="B9" s="60"/>
      <c r="C9" s="58"/>
      <c r="D9" s="58"/>
      <c r="E9" s="58"/>
      <c r="F9" s="58"/>
      <c r="G9" s="58"/>
      <c r="H9" s="58"/>
    </row>
    <row r="10" spans="1:8" ht="15" customHeight="1">
      <c r="A10" s="141" t="s">
        <v>44</v>
      </c>
      <c r="B10" s="141" t="s">
        <v>45</v>
      </c>
      <c r="C10" s="141" t="s">
        <v>72</v>
      </c>
      <c r="D10" s="141">
        <v>2016</v>
      </c>
      <c r="E10" s="141">
        <v>2015</v>
      </c>
      <c r="F10" s="141" t="s">
        <v>81</v>
      </c>
      <c r="G10" s="311" t="s">
        <v>80</v>
      </c>
      <c r="H10" s="141" t="s">
        <v>79</v>
      </c>
    </row>
    <row r="11" spans="1:8" ht="11.25">
      <c r="A11" s="189">
        <v>112200001</v>
      </c>
      <c r="B11" s="147" t="s">
        <v>382</v>
      </c>
      <c r="C11" s="151">
        <v>197588.03</v>
      </c>
      <c r="D11" s="151">
        <v>197588.03</v>
      </c>
      <c r="E11" s="151">
        <v>197588.03</v>
      </c>
      <c r="F11" s="151">
        <v>816080.06</v>
      </c>
      <c r="G11" s="171">
        <v>816080.06</v>
      </c>
      <c r="H11" s="153">
        <v>984414.36</v>
      </c>
    </row>
    <row r="12" spans="1:8" ht="11.25">
      <c r="A12" s="189">
        <v>112200003</v>
      </c>
      <c r="B12" s="147" t="s">
        <v>383</v>
      </c>
      <c r="C12" s="151">
        <v>112994.09</v>
      </c>
      <c r="D12" s="151">
        <v>101697.74</v>
      </c>
      <c r="E12" s="151">
        <v>101697.74</v>
      </c>
      <c r="F12" s="151">
        <v>105231.79</v>
      </c>
      <c r="G12" s="171">
        <v>37832.09</v>
      </c>
      <c r="H12" s="153">
        <v>27602.48</v>
      </c>
    </row>
    <row r="13" spans="1:8" ht="22.5">
      <c r="A13" s="189">
        <v>112200004</v>
      </c>
      <c r="B13" s="147" t="s">
        <v>384</v>
      </c>
      <c r="C13" s="151">
        <v>0</v>
      </c>
      <c r="D13" s="151">
        <v>0</v>
      </c>
      <c r="E13" s="151">
        <v>9654.7</v>
      </c>
      <c r="F13" s="151">
        <v>9654.7</v>
      </c>
      <c r="G13" s="171">
        <v>161596.16</v>
      </c>
      <c r="H13" s="153">
        <v>9654.7</v>
      </c>
    </row>
    <row r="14" spans="1:8" ht="11.25">
      <c r="A14" s="189">
        <v>112200005</v>
      </c>
      <c r="B14" s="147" t="s">
        <v>385</v>
      </c>
      <c r="C14" s="151">
        <v>511114.5</v>
      </c>
      <c r="D14" s="151">
        <v>74254.5</v>
      </c>
      <c r="E14" s="151">
        <v>164214.66</v>
      </c>
      <c r="F14" s="151">
        <v>68652.48</v>
      </c>
      <c r="G14" s="171">
        <v>352064</v>
      </c>
      <c r="H14" s="153">
        <v>136216.47</v>
      </c>
    </row>
    <row r="15" spans="1:8" ht="11.25">
      <c r="A15" s="189">
        <v>112200006</v>
      </c>
      <c r="B15" s="147" t="s">
        <v>386</v>
      </c>
      <c r="C15" s="151">
        <v>70278.33</v>
      </c>
      <c r="D15" s="151">
        <v>116675.93</v>
      </c>
      <c r="E15" s="151">
        <v>91299.54</v>
      </c>
      <c r="F15" s="151">
        <v>116031.98</v>
      </c>
      <c r="G15" s="171">
        <v>128442.18</v>
      </c>
      <c r="H15" s="153">
        <v>149156.29</v>
      </c>
    </row>
    <row r="16" spans="1:8" ht="11.25">
      <c r="A16" s="189">
        <v>112200007</v>
      </c>
      <c r="B16" s="147" t="s">
        <v>387</v>
      </c>
      <c r="C16" s="151">
        <v>8190.04</v>
      </c>
      <c r="D16" s="151">
        <v>114798.04</v>
      </c>
      <c r="E16" s="151">
        <v>8190.04</v>
      </c>
      <c r="F16" s="151">
        <v>8190.04</v>
      </c>
      <c r="G16" s="171"/>
      <c r="H16" s="153"/>
    </row>
    <row r="17" spans="1:8" ht="11.25">
      <c r="A17" s="189">
        <v>112200010</v>
      </c>
      <c r="B17" s="147" t="s">
        <v>388</v>
      </c>
      <c r="C17" s="151">
        <v>415887.68</v>
      </c>
      <c r="D17" s="151">
        <v>750918.72</v>
      </c>
      <c r="E17" s="151">
        <v>750918.72</v>
      </c>
      <c r="F17" s="151"/>
      <c r="G17" s="171"/>
      <c r="H17" s="153"/>
    </row>
    <row r="18" spans="1:8" ht="11.25">
      <c r="A18" s="189">
        <v>112200014</v>
      </c>
      <c r="B18" s="148" t="s">
        <v>631</v>
      </c>
      <c r="C18" s="151"/>
      <c r="D18" s="151">
        <v>70250</v>
      </c>
      <c r="E18" s="151"/>
      <c r="F18" s="151"/>
      <c r="G18" s="171"/>
      <c r="H18" s="153"/>
    </row>
    <row r="19" spans="1:8" ht="11.25">
      <c r="A19" s="141"/>
      <c r="B19" s="175" t="s">
        <v>84</v>
      </c>
      <c r="C19" s="152">
        <f aca="true" t="shared" si="0" ref="C19:H19">SUM(C11:C18)</f>
        <v>1316052.67</v>
      </c>
      <c r="D19" s="152">
        <f t="shared" si="0"/>
        <v>1426182.96</v>
      </c>
      <c r="E19" s="152">
        <f t="shared" si="0"/>
        <v>1323563.4300000002</v>
      </c>
      <c r="F19" s="152">
        <f t="shared" si="0"/>
        <v>1123841.05</v>
      </c>
      <c r="G19" s="152">
        <f t="shared" si="0"/>
        <v>1496014.49</v>
      </c>
      <c r="H19" s="152">
        <f t="shared" si="0"/>
        <v>1307044.3</v>
      </c>
    </row>
    <row r="20" spans="1:8" s="62" customFormat="1" ht="11.25" customHeight="1">
      <c r="A20" s="26"/>
      <c r="B20" s="26"/>
      <c r="C20" s="51"/>
      <c r="D20" s="51"/>
      <c r="E20" s="51"/>
      <c r="F20" s="51"/>
      <c r="G20" s="51"/>
      <c r="H20" s="51"/>
    </row>
    <row r="21" spans="1:8" ht="15" customHeight="1">
      <c r="A21" s="370" t="s">
        <v>83</v>
      </c>
      <c r="B21" s="371"/>
      <c r="C21" s="63"/>
      <c r="D21" s="63"/>
      <c r="E21" s="63"/>
      <c r="H21" s="141" t="s">
        <v>82</v>
      </c>
    </row>
    <row r="22" spans="1:8" ht="11.25">
      <c r="A22" s="60"/>
      <c r="B22" s="60"/>
      <c r="C22" s="58"/>
      <c r="D22" s="58"/>
      <c r="E22" s="58"/>
      <c r="F22" s="58"/>
      <c r="G22" s="58"/>
      <c r="H22" s="58"/>
    </row>
    <row r="23" spans="1:8" ht="11.25">
      <c r="A23" s="141" t="s">
        <v>44</v>
      </c>
      <c r="B23" s="141" t="s">
        <v>45</v>
      </c>
      <c r="C23" s="141" t="s">
        <v>72</v>
      </c>
      <c r="D23" s="141">
        <v>2016</v>
      </c>
      <c r="E23" s="141">
        <v>2015</v>
      </c>
      <c r="F23" s="141" t="s">
        <v>81</v>
      </c>
      <c r="G23" s="141" t="s">
        <v>80</v>
      </c>
      <c r="H23" s="141" t="s">
        <v>79</v>
      </c>
    </row>
    <row r="24" spans="1:8" ht="11.25">
      <c r="A24" s="148">
        <v>112400001</v>
      </c>
      <c r="B24" s="147" t="s">
        <v>389</v>
      </c>
      <c r="C24" s="151">
        <v>856866.42</v>
      </c>
      <c r="D24" s="151">
        <v>12649707.67</v>
      </c>
      <c r="E24" s="151">
        <v>4005666.18</v>
      </c>
      <c r="F24" s="151">
        <v>0</v>
      </c>
      <c r="G24" s="151">
        <v>0</v>
      </c>
      <c r="H24" s="151"/>
    </row>
    <row r="25" spans="1:8" ht="11.25">
      <c r="A25" s="141"/>
      <c r="B25" s="175" t="s">
        <v>78</v>
      </c>
      <c r="C25" s="152">
        <f aca="true" t="shared" si="1" ref="C25:H25">SUM(C24:C24)</f>
        <v>856866.42</v>
      </c>
      <c r="D25" s="152">
        <f t="shared" si="1"/>
        <v>12649707.67</v>
      </c>
      <c r="E25" s="152">
        <f t="shared" si="1"/>
        <v>4005666.18</v>
      </c>
      <c r="F25" s="152">
        <f t="shared" si="1"/>
        <v>0</v>
      </c>
      <c r="G25" s="152">
        <f t="shared" si="1"/>
        <v>0</v>
      </c>
      <c r="H25" s="152">
        <f t="shared" si="1"/>
        <v>0</v>
      </c>
    </row>
    <row r="27" ht="11.25">
      <c r="H27" s="40"/>
    </row>
    <row r="28" spans="8:9" ht="12.75">
      <c r="H28" s="284"/>
      <c r="I28" s="284"/>
    </row>
    <row r="29" spans="8:9" ht="12.75">
      <c r="H29" s="284"/>
      <c r="I29" s="284"/>
    </row>
    <row r="30" ht="11.25">
      <c r="H30" s="40"/>
    </row>
    <row r="31" ht="11.25">
      <c r="H31" s="40"/>
    </row>
    <row r="32" spans="1:9" ht="12.75">
      <c r="A32" s="372"/>
      <c r="B32" s="372"/>
      <c r="C32" s="372"/>
      <c r="D32" s="372"/>
      <c r="E32" s="372"/>
      <c r="F32" s="372"/>
      <c r="G32" s="372"/>
      <c r="H32" s="372"/>
      <c r="I32" s="372"/>
    </row>
    <row r="33" spans="1:9" ht="12.75">
      <c r="A33" s="372"/>
      <c r="B33" s="372"/>
      <c r="C33" s="372"/>
      <c r="D33" s="372"/>
      <c r="E33" s="372"/>
      <c r="F33" s="372"/>
      <c r="G33" s="372"/>
      <c r="H33" s="372"/>
      <c r="I33" s="372"/>
    </row>
  </sheetData>
  <sheetProtection/>
  <mergeCells count="6">
    <mergeCell ref="A21:B21"/>
    <mergeCell ref="A32:I32"/>
    <mergeCell ref="A33:I33"/>
    <mergeCell ref="A1:H1"/>
    <mergeCell ref="A2:H2"/>
    <mergeCell ref="A8:B8"/>
  </mergeCells>
  <dataValidations count="8">
    <dataValidation allowBlank="1" showInputMessage="1" showErrorMessage="1" prompt="Saldo final al 31 de diciembre de 2016." sqref="D10 D23"/>
    <dataValidation allowBlank="1" showInputMessage="1" showErrorMessage="1" prompt="Saldo final de la Información Financiera Trimestral que se presenta (trimestral: 1er, 2do, 3ro. o 4to.)." sqref="C23 C10"/>
    <dataValidation allowBlank="1" showInputMessage="1" showErrorMessage="1" prompt="Corresponde al número de la cuenta de acuerdo al Plan de Cuentas emitido por el CONAC (DOF 23/12/2015)." sqref="A10 A23"/>
    <dataValidation allowBlank="1" showInputMessage="1" showErrorMessage="1" prompt="Saldo final al 31 de diciembre de 2015." sqref="E10 E23"/>
    <dataValidation allowBlank="1" showInputMessage="1" showErrorMessage="1" prompt="Saldo final al 31 de diciembre de 2014." sqref="F23 F10"/>
    <dataValidation allowBlank="1" showInputMessage="1" showErrorMessage="1" prompt="Saldo final al 31 de diciembre de 2013." sqref="G10 G23"/>
    <dataValidation allowBlank="1" showInputMessage="1" showErrorMessage="1" prompt="Corresponde al nombre o descripción de la cuenta de acuerdo al Plan de Cuentas emitido por el CONAC." sqref="B10 B23"/>
    <dataValidation allowBlank="1" showInputMessage="1" showErrorMessage="1" prompt="Saldo final al 31 de diciembre de 2012." sqref="H10 H2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0.00390625" style="40" customWidth="1"/>
    <col min="2" max="2" width="50.140625" style="40" bestFit="1" customWidth="1"/>
    <col min="3" max="4" width="16.140625" style="5" customWidth="1"/>
    <col min="5" max="5" width="13.57421875" style="5" customWidth="1"/>
    <col min="6" max="6" width="13.28125" style="5" customWidth="1"/>
    <col min="7" max="7" width="15.421875" style="5" customWidth="1"/>
    <col min="8" max="8" width="16.28125" style="40" customWidth="1"/>
    <col min="9" max="9" width="15.28125" style="40" customWidth="1"/>
    <col min="10" max="16384" width="11.421875" style="40" customWidth="1"/>
  </cols>
  <sheetData>
    <row r="1" spans="1:9" s="6" customFormat="1" ht="15">
      <c r="A1" s="373" t="s">
        <v>55</v>
      </c>
      <c r="B1" s="373"/>
      <c r="C1" s="373"/>
      <c r="D1" s="373"/>
      <c r="E1" s="373"/>
      <c r="F1" s="373"/>
      <c r="G1" s="373"/>
      <c r="H1" s="373"/>
      <c r="I1" s="373"/>
    </row>
    <row r="2" spans="1:9" s="6" customFormat="1" ht="15">
      <c r="A2" s="361" t="s">
        <v>1661</v>
      </c>
      <c r="B2" s="361"/>
      <c r="C2" s="361"/>
      <c r="D2" s="361"/>
      <c r="E2" s="361"/>
      <c r="F2" s="361"/>
      <c r="G2" s="361"/>
      <c r="H2" s="361"/>
      <c r="I2" s="361"/>
    </row>
    <row r="3" spans="1:9" ht="11.25">
      <c r="A3" s="2" t="s">
        <v>42</v>
      </c>
      <c r="B3" s="2"/>
      <c r="I3" s="4"/>
    </row>
    <row r="4" spans="1:2" ht="11.25">
      <c r="A4" s="2" t="s">
        <v>60</v>
      </c>
      <c r="B4" s="2"/>
    </row>
    <row r="7" spans="1:9" ht="11.25" customHeight="1">
      <c r="A7" s="370" t="s">
        <v>111</v>
      </c>
      <c r="B7" s="371"/>
      <c r="E7" s="67"/>
      <c r="F7" s="67"/>
      <c r="I7" s="141" t="s">
        <v>94</v>
      </c>
    </row>
    <row r="8" spans="1:6" ht="11.25">
      <c r="A8" s="68"/>
      <c r="B8" s="68"/>
      <c r="C8" s="67"/>
      <c r="D8" s="67"/>
      <c r="E8" s="67"/>
      <c r="F8" s="67"/>
    </row>
    <row r="9" spans="1:9" ht="22.5">
      <c r="A9" s="141" t="s">
        <v>44</v>
      </c>
      <c r="B9" s="141" t="s">
        <v>45</v>
      </c>
      <c r="C9" s="141" t="s">
        <v>93</v>
      </c>
      <c r="D9" s="141" t="s">
        <v>92</v>
      </c>
      <c r="E9" s="141" t="s">
        <v>91</v>
      </c>
      <c r="F9" s="141" t="s">
        <v>90</v>
      </c>
      <c r="G9" s="141" t="s">
        <v>89</v>
      </c>
      <c r="H9" s="141" t="s">
        <v>88</v>
      </c>
      <c r="I9" s="141" t="s">
        <v>87</v>
      </c>
    </row>
    <row r="10" spans="1:12" ht="11.25" customHeight="1" hidden="1">
      <c r="A10" s="148">
        <v>112300001</v>
      </c>
      <c r="B10" s="187" t="s">
        <v>632</v>
      </c>
      <c r="C10" s="312">
        <f>SUM(D10:G10)</f>
        <v>0</v>
      </c>
      <c r="D10" s="186">
        <v>0</v>
      </c>
      <c r="E10" s="71"/>
      <c r="F10" s="71"/>
      <c r="G10" s="70"/>
      <c r="H10" s="65"/>
      <c r="I10" s="69"/>
      <c r="K10" s="313"/>
      <c r="L10" s="314"/>
    </row>
    <row r="11" spans="1:12" ht="12">
      <c r="A11" s="315">
        <v>112300003</v>
      </c>
      <c r="B11" s="316" t="s">
        <v>633</v>
      </c>
      <c r="C11" s="312">
        <f aca="true" t="shared" si="0" ref="C11:C16">SUM(D11:G11)</f>
        <v>1000</v>
      </c>
      <c r="D11" s="312">
        <v>1000</v>
      </c>
      <c r="E11" s="317"/>
      <c r="F11" s="317"/>
      <c r="G11" s="318"/>
      <c r="H11" s="319"/>
      <c r="I11" s="69"/>
      <c r="K11" s="313"/>
      <c r="L11" s="314"/>
    </row>
    <row r="12" spans="1:12" ht="12">
      <c r="A12" s="315">
        <v>112300011</v>
      </c>
      <c r="B12" s="316" t="s">
        <v>607</v>
      </c>
      <c r="C12" s="312">
        <f t="shared" si="0"/>
        <v>100334.75</v>
      </c>
      <c r="D12" s="312">
        <v>100334.75</v>
      </c>
      <c r="E12" s="317"/>
      <c r="F12" s="317"/>
      <c r="G12" s="318"/>
      <c r="H12" s="319"/>
      <c r="I12" s="69"/>
      <c r="K12" s="313"/>
      <c r="L12" s="314"/>
    </row>
    <row r="13" spans="1:12" ht="12">
      <c r="A13" s="315">
        <v>112300013</v>
      </c>
      <c r="B13" s="316" t="s">
        <v>609</v>
      </c>
      <c r="C13" s="312">
        <f t="shared" si="0"/>
        <v>296639.23</v>
      </c>
      <c r="D13" s="312">
        <v>296639.23</v>
      </c>
      <c r="E13" s="317"/>
      <c r="F13" s="317"/>
      <c r="G13" s="318"/>
      <c r="H13" s="319"/>
      <c r="I13" s="69"/>
      <c r="K13" s="313"/>
      <c r="L13" s="314"/>
    </row>
    <row r="14" spans="1:12" ht="12">
      <c r="A14" s="315">
        <v>112300014</v>
      </c>
      <c r="B14" s="316" t="s">
        <v>610</v>
      </c>
      <c r="C14" s="312">
        <f t="shared" si="0"/>
        <v>2627.5</v>
      </c>
      <c r="D14" s="312">
        <v>2627.5</v>
      </c>
      <c r="E14" s="317"/>
      <c r="F14" s="317"/>
      <c r="G14" s="318"/>
      <c r="H14" s="319"/>
      <c r="I14" s="69"/>
      <c r="K14" s="313"/>
      <c r="L14" s="314"/>
    </row>
    <row r="15" spans="1:12" ht="12">
      <c r="A15" s="315">
        <v>112300015</v>
      </c>
      <c r="B15" s="316" t="s">
        <v>611</v>
      </c>
      <c r="C15" s="312">
        <f t="shared" si="0"/>
        <v>1221744.11</v>
      </c>
      <c r="D15" s="312">
        <v>1221744.11</v>
      </c>
      <c r="E15" s="317"/>
      <c r="F15" s="317"/>
      <c r="G15" s="318"/>
      <c r="H15" s="319"/>
      <c r="I15" s="69"/>
      <c r="K15" s="313"/>
      <c r="L15" s="314"/>
    </row>
    <row r="16" spans="1:12" ht="12">
      <c r="A16" s="315">
        <v>112300016</v>
      </c>
      <c r="B16" s="316" t="s">
        <v>634</v>
      </c>
      <c r="C16" s="312">
        <f t="shared" si="0"/>
        <v>163607</v>
      </c>
      <c r="D16" s="312">
        <v>163607</v>
      </c>
      <c r="E16" s="317"/>
      <c r="F16" s="317"/>
      <c r="G16" s="318"/>
      <c r="H16" s="319"/>
      <c r="I16" s="69"/>
      <c r="K16" s="313"/>
      <c r="L16" s="314"/>
    </row>
    <row r="17" spans="1:12" ht="12">
      <c r="A17" s="168"/>
      <c r="B17" s="305" t="s">
        <v>110</v>
      </c>
      <c r="C17" s="169">
        <f>SUM(C10:C16)</f>
        <v>1785952.59</v>
      </c>
      <c r="D17" s="169">
        <f>SUM(D10:D16)</f>
        <v>1785952.59</v>
      </c>
      <c r="E17" s="169">
        <f>SUM(E10:E16)</f>
        <v>0</v>
      </c>
      <c r="F17" s="169">
        <f>SUM(F10:F16)</f>
        <v>0</v>
      </c>
      <c r="G17" s="169">
        <f>SUM(G10:G16)</f>
        <v>0</v>
      </c>
      <c r="H17" s="169"/>
      <c r="I17" s="152"/>
      <c r="K17" s="10"/>
      <c r="L17" s="10"/>
    </row>
    <row r="18" spans="1:9" ht="12">
      <c r="A18" s="320"/>
      <c r="B18" s="320"/>
      <c r="C18" s="321"/>
      <c r="D18" s="321"/>
      <c r="E18" s="321"/>
      <c r="F18" s="321"/>
      <c r="G18" s="321"/>
      <c r="H18" s="320"/>
      <c r="I18" s="26"/>
    </row>
    <row r="19" spans="1:9" ht="11.25" customHeight="1">
      <c r="A19" s="374" t="s">
        <v>109</v>
      </c>
      <c r="B19" s="375"/>
      <c r="C19" s="322"/>
      <c r="D19" s="322"/>
      <c r="E19" s="323"/>
      <c r="F19" s="323"/>
      <c r="G19" s="322"/>
      <c r="H19" s="170"/>
      <c r="I19" s="141" t="s">
        <v>94</v>
      </c>
    </row>
    <row r="20" spans="1:8" ht="12">
      <c r="A20" s="324"/>
      <c r="B20" s="324"/>
      <c r="C20" s="323"/>
      <c r="D20" s="323"/>
      <c r="E20" s="323"/>
      <c r="F20" s="323"/>
      <c r="G20" s="322"/>
      <c r="H20" s="170"/>
    </row>
    <row r="21" spans="1:9" ht="24">
      <c r="A21" s="168" t="s">
        <v>44</v>
      </c>
      <c r="B21" s="168" t="s">
        <v>45</v>
      </c>
      <c r="C21" s="168" t="s">
        <v>93</v>
      </c>
      <c r="D21" s="168" t="s">
        <v>92</v>
      </c>
      <c r="E21" s="168" t="s">
        <v>91</v>
      </c>
      <c r="F21" s="168" t="s">
        <v>90</v>
      </c>
      <c r="G21" s="168" t="s">
        <v>89</v>
      </c>
      <c r="H21" s="168" t="s">
        <v>88</v>
      </c>
      <c r="I21" s="141" t="s">
        <v>87</v>
      </c>
    </row>
    <row r="22" spans="1:11" ht="15">
      <c r="A22" s="325" t="s">
        <v>301</v>
      </c>
      <c r="B22" s="326" t="s">
        <v>257</v>
      </c>
      <c r="C22" s="312">
        <f>SUM(D22:G22)</f>
        <v>0</v>
      </c>
      <c r="D22" s="186">
        <v>0</v>
      </c>
      <c r="E22" s="327"/>
      <c r="F22" s="327"/>
      <c r="G22" s="327"/>
      <c r="H22" s="319"/>
      <c r="I22" s="65" t="s">
        <v>608</v>
      </c>
      <c r="J22" s="328"/>
      <c r="K22" s="10"/>
    </row>
    <row r="23" spans="1:11" ht="15">
      <c r="A23" s="325" t="s">
        <v>302</v>
      </c>
      <c r="B23" s="326" t="s">
        <v>258</v>
      </c>
      <c r="C23" s="312">
        <f>SUM(D23:G23)</f>
        <v>580000</v>
      </c>
      <c r="D23" s="186"/>
      <c r="E23" s="327"/>
      <c r="F23" s="327"/>
      <c r="G23" s="327">
        <v>580000</v>
      </c>
      <c r="H23" s="329" t="s">
        <v>612</v>
      </c>
      <c r="I23" s="65" t="s">
        <v>613</v>
      </c>
      <c r="J23" s="328"/>
      <c r="K23" s="10"/>
    </row>
    <row r="24" spans="1:9" ht="12">
      <c r="A24" s="168"/>
      <c r="B24" s="305" t="s">
        <v>108</v>
      </c>
      <c r="C24" s="169">
        <f aca="true" t="shared" si="1" ref="C24:I24">SUM(C22:C23)</f>
        <v>580000</v>
      </c>
      <c r="D24" s="169">
        <f t="shared" si="1"/>
        <v>0</v>
      </c>
      <c r="E24" s="169">
        <f t="shared" si="1"/>
        <v>0</v>
      </c>
      <c r="F24" s="169">
        <f t="shared" si="1"/>
        <v>0</v>
      </c>
      <c r="G24" s="169">
        <f t="shared" si="1"/>
        <v>580000</v>
      </c>
      <c r="H24" s="169">
        <f t="shared" si="1"/>
        <v>0</v>
      </c>
      <c r="I24" s="152">
        <f t="shared" si="1"/>
        <v>0</v>
      </c>
    </row>
    <row r="25" spans="1:8" ht="12">
      <c r="A25" s="170"/>
      <c r="B25" s="170"/>
      <c r="C25" s="322"/>
      <c r="D25" s="322"/>
      <c r="E25" s="322"/>
      <c r="F25" s="322"/>
      <c r="G25" s="322"/>
      <c r="H25" s="170"/>
    </row>
    <row r="26" spans="1:9" ht="12" customHeight="1">
      <c r="A26" s="374" t="s">
        <v>107</v>
      </c>
      <c r="B26" s="375"/>
      <c r="C26" s="322"/>
      <c r="D26" s="322"/>
      <c r="E26" s="323"/>
      <c r="F26" s="323"/>
      <c r="G26" s="322"/>
      <c r="H26" s="170"/>
      <c r="I26" s="141" t="s">
        <v>94</v>
      </c>
    </row>
    <row r="27" spans="1:8" ht="12">
      <c r="A27" s="324"/>
      <c r="B27" s="324"/>
      <c r="C27" s="323"/>
      <c r="D27" s="323"/>
      <c r="E27" s="323"/>
      <c r="F27" s="323"/>
      <c r="G27" s="322"/>
      <c r="H27" s="170"/>
    </row>
    <row r="28" spans="1:9" ht="24">
      <c r="A28" s="168" t="s">
        <v>44</v>
      </c>
      <c r="B28" s="168" t="s">
        <v>45</v>
      </c>
      <c r="C28" s="168" t="s">
        <v>93</v>
      </c>
      <c r="D28" s="168" t="s">
        <v>92</v>
      </c>
      <c r="E28" s="168" t="s">
        <v>91</v>
      </c>
      <c r="F28" s="168" t="s">
        <v>90</v>
      </c>
      <c r="G28" s="168" t="s">
        <v>89</v>
      </c>
      <c r="H28" s="168" t="s">
        <v>88</v>
      </c>
      <c r="I28" s="141" t="s">
        <v>87</v>
      </c>
    </row>
    <row r="29" spans="1:9" ht="12">
      <c r="A29" s="325" t="s">
        <v>1662</v>
      </c>
      <c r="B29" s="325" t="s">
        <v>303</v>
      </c>
      <c r="C29" s="312">
        <f>SUM(D29:G29)</f>
        <v>388291</v>
      </c>
      <c r="D29" s="330"/>
      <c r="E29" s="330"/>
      <c r="F29" s="330"/>
      <c r="G29" s="330">
        <v>388291</v>
      </c>
      <c r="H29" s="330"/>
      <c r="I29" s="154" t="s">
        <v>613</v>
      </c>
    </row>
    <row r="30" spans="1:9" ht="12">
      <c r="A30" s="168"/>
      <c r="B30" s="305" t="s">
        <v>106</v>
      </c>
      <c r="C30" s="169">
        <f>SUM(C29:C29)</f>
        <v>388291</v>
      </c>
      <c r="D30" s="169">
        <f>SUM(D29:D29)</f>
        <v>0</v>
      </c>
      <c r="E30" s="169">
        <f>SUM(E29:E29)</f>
        <v>0</v>
      </c>
      <c r="F30" s="169">
        <f>SUM(F29:F29)</f>
        <v>0</v>
      </c>
      <c r="G30" s="169">
        <f>SUM(G29:G29)</f>
        <v>388291</v>
      </c>
      <c r="H30" s="169"/>
      <c r="I30" s="152"/>
    </row>
    <row r="31" spans="1:8" ht="12">
      <c r="A31" s="170"/>
      <c r="B31" s="170"/>
      <c r="C31" s="322"/>
      <c r="D31" s="322"/>
      <c r="E31" s="322"/>
      <c r="F31" s="322"/>
      <c r="G31" s="322"/>
      <c r="H31" s="170"/>
    </row>
    <row r="32" spans="1:9" ht="12" customHeight="1">
      <c r="A32" s="374" t="s">
        <v>105</v>
      </c>
      <c r="B32" s="375"/>
      <c r="C32" s="322"/>
      <c r="D32" s="322"/>
      <c r="E32" s="323"/>
      <c r="F32" s="323"/>
      <c r="G32" s="322"/>
      <c r="H32" s="170"/>
      <c r="I32" s="141" t="s">
        <v>94</v>
      </c>
    </row>
    <row r="33" spans="1:8" ht="12">
      <c r="A33" s="324"/>
      <c r="B33" s="324"/>
      <c r="C33" s="323"/>
      <c r="D33" s="323"/>
      <c r="E33" s="323"/>
      <c r="F33" s="323"/>
      <c r="G33" s="322"/>
      <c r="H33" s="170"/>
    </row>
    <row r="34" spans="1:9" ht="24">
      <c r="A34" s="168" t="s">
        <v>44</v>
      </c>
      <c r="B34" s="168" t="s">
        <v>45</v>
      </c>
      <c r="C34" s="168" t="s">
        <v>93</v>
      </c>
      <c r="D34" s="168" t="s">
        <v>92</v>
      </c>
      <c r="E34" s="168" t="s">
        <v>91</v>
      </c>
      <c r="F34" s="168" t="s">
        <v>90</v>
      </c>
      <c r="G34" s="168" t="s">
        <v>89</v>
      </c>
      <c r="H34" s="168" t="s">
        <v>88</v>
      </c>
      <c r="I34" s="141" t="s">
        <v>87</v>
      </c>
    </row>
    <row r="35" spans="1:9" ht="24">
      <c r="A35" s="331" t="s">
        <v>304</v>
      </c>
      <c r="B35" s="325" t="s">
        <v>305</v>
      </c>
      <c r="C35" s="312">
        <f>SUM(D35:G35)</f>
        <v>0</v>
      </c>
      <c r="D35" s="186">
        <v>0</v>
      </c>
      <c r="E35" s="330"/>
      <c r="F35" s="330"/>
      <c r="G35" s="330"/>
      <c r="H35" s="330"/>
      <c r="I35" s="154"/>
    </row>
    <row r="36" spans="1:9" ht="12">
      <c r="A36" s="168"/>
      <c r="B36" s="305" t="s">
        <v>104</v>
      </c>
      <c r="C36" s="169">
        <f>SUM(C35:C35)</f>
        <v>0</v>
      </c>
      <c r="D36" s="169">
        <f>SUM(D35:D35)</f>
        <v>0</v>
      </c>
      <c r="E36" s="169">
        <f>SUM(E35:E35)</f>
        <v>0</v>
      </c>
      <c r="F36" s="169">
        <f>SUM(F35:F35)</f>
        <v>0</v>
      </c>
      <c r="G36" s="169">
        <f>SUM(G35:G35)</f>
        <v>0</v>
      </c>
      <c r="H36" s="169"/>
      <c r="I36" s="152"/>
    </row>
    <row r="37" spans="1:8" ht="12">
      <c r="A37" s="170"/>
      <c r="B37" s="170"/>
      <c r="C37" s="322"/>
      <c r="D37" s="322"/>
      <c r="E37" s="322"/>
      <c r="F37" s="322"/>
      <c r="G37" s="322"/>
      <c r="H37" s="170"/>
    </row>
    <row r="38" spans="1:8" ht="12" customHeight="1">
      <c r="A38" s="374" t="s">
        <v>103</v>
      </c>
      <c r="B38" s="375"/>
      <c r="C38" s="323"/>
      <c r="D38" s="323"/>
      <c r="E38" s="323"/>
      <c r="F38" s="323"/>
      <c r="G38" s="322"/>
      <c r="H38" s="170"/>
    </row>
    <row r="39" spans="1:8" ht="12">
      <c r="A39" s="324"/>
      <c r="B39" s="324"/>
      <c r="C39" s="323"/>
      <c r="D39" s="323"/>
      <c r="E39" s="323"/>
      <c r="F39" s="323"/>
      <c r="G39" s="322"/>
      <c r="H39" s="170"/>
    </row>
    <row r="40" spans="1:9" ht="24">
      <c r="A40" s="168" t="s">
        <v>44</v>
      </c>
      <c r="B40" s="168" t="s">
        <v>45</v>
      </c>
      <c r="C40" s="168" t="s">
        <v>93</v>
      </c>
      <c r="D40" s="168" t="s">
        <v>92</v>
      </c>
      <c r="E40" s="168" t="s">
        <v>91</v>
      </c>
      <c r="F40" s="168" t="s">
        <v>90</v>
      </c>
      <c r="G40" s="168" t="s">
        <v>89</v>
      </c>
      <c r="H40" s="168" t="s">
        <v>88</v>
      </c>
      <c r="I40" s="141" t="s">
        <v>87</v>
      </c>
    </row>
    <row r="41" spans="1:10" ht="12">
      <c r="A41" s="315">
        <v>113100001</v>
      </c>
      <c r="B41" s="325" t="s">
        <v>259</v>
      </c>
      <c r="C41" s="312">
        <f>SUM(D41:G41)</f>
        <v>1947566.03</v>
      </c>
      <c r="D41" s="186">
        <v>1947566.03</v>
      </c>
      <c r="E41" s="330"/>
      <c r="F41" s="330"/>
      <c r="G41" s="330"/>
      <c r="H41" s="330"/>
      <c r="I41" s="154"/>
      <c r="J41" s="199"/>
    </row>
    <row r="42" spans="1:10" ht="12">
      <c r="A42" s="315">
        <v>113400001</v>
      </c>
      <c r="B42" s="325" t="s">
        <v>260</v>
      </c>
      <c r="C42" s="312">
        <f>SUM(D42:G42)</f>
        <v>128234271.27</v>
      </c>
      <c r="D42" s="186">
        <v>128234271.27</v>
      </c>
      <c r="E42" s="330"/>
      <c r="F42" s="330"/>
      <c r="G42" s="330"/>
      <c r="H42" s="330"/>
      <c r="I42" s="154"/>
      <c r="J42" s="199"/>
    </row>
    <row r="43" spans="1:10" ht="12">
      <c r="A43" s="315">
        <v>113900002</v>
      </c>
      <c r="B43" s="325" t="s">
        <v>289</v>
      </c>
      <c r="C43" s="312">
        <f>SUM(D43:G43)</f>
        <v>66812.18</v>
      </c>
      <c r="D43" s="186">
        <v>66812.18</v>
      </c>
      <c r="E43" s="330"/>
      <c r="F43" s="330"/>
      <c r="G43" s="330"/>
      <c r="H43" s="330"/>
      <c r="I43" s="154"/>
      <c r="J43" s="199"/>
    </row>
    <row r="44" spans="1:9" ht="12">
      <c r="A44" s="168"/>
      <c r="B44" s="305" t="s">
        <v>102</v>
      </c>
      <c r="C44" s="169">
        <f>SUM(C41:C43)</f>
        <v>130248649.48</v>
      </c>
      <c r="D44" s="169">
        <f aca="true" t="shared" si="2" ref="D44:I44">SUM(D41:D43)</f>
        <v>130248649.48</v>
      </c>
      <c r="E44" s="169">
        <f t="shared" si="2"/>
        <v>0</v>
      </c>
      <c r="F44" s="169">
        <f t="shared" si="2"/>
        <v>0</v>
      </c>
      <c r="G44" s="169">
        <f t="shared" si="2"/>
        <v>0</v>
      </c>
      <c r="H44" s="169">
        <f t="shared" si="2"/>
        <v>0</v>
      </c>
      <c r="I44" s="152">
        <f t="shared" si="2"/>
        <v>0</v>
      </c>
    </row>
    <row r="45" spans="1:8" ht="12">
      <c r="A45" s="170"/>
      <c r="B45" s="170"/>
      <c r="C45" s="322"/>
      <c r="D45" s="322"/>
      <c r="E45" s="322"/>
      <c r="F45" s="322"/>
      <c r="G45" s="322"/>
      <c r="H45" s="170"/>
    </row>
    <row r="46" spans="1:9" ht="12" customHeight="1">
      <c r="A46" s="374" t="s">
        <v>101</v>
      </c>
      <c r="B46" s="376"/>
      <c r="C46" s="332"/>
      <c r="D46" s="322"/>
      <c r="E46" s="323"/>
      <c r="F46" s="323"/>
      <c r="G46" s="322"/>
      <c r="H46" s="170"/>
      <c r="I46" s="141" t="s">
        <v>94</v>
      </c>
    </row>
    <row r="47" spans="1:8" ht="12">
      <c r="A47" s="324"/>
      <c r="B47" s="324"/>
      <c r="C47" s="323"/>
      <c r="D47" s="323"/>
      <c r="E47" s="323"/>
      <c r="F47" s="323"/>
      <c r="G47" s="322"/>
      <c r="H47" s="170"/>
    </row>
    <row r="48" spans="1:9" ht="24">
      <c r="A48" s="168" t="s">
        <v>44</v>
      </c>
      <c r="B48" s="168" t="s">
        <v>45</v>
      </c>
      <c r="C48" s="168" t="s">
        <v>93</v>
      </c>
      <c r="D48" s="168" t="s">
        <v>92</v>
      </c>
      <c r="E48" s="168" t="s">
        <v>91</v>
      </c>
      <c r="F48" s="168" t="s">
        <v>90</v>
      </c>
      <c r="G48" s="168" t="s">
        <v>89</v>
      </c>
      <c r="H48" s="168" t="s">
        <v>88</v>
      </c>
      <c r="I48" s="141" t="s">
        <v>87</v>
      </c>
    </row>
    <row r="49" spans="1:9" ht="12">
      <c r="A49" s="325" t="s">
        <v>306</v>
      </c>
      <c r="B49" s="325" t="s">
        <v>262</v>
      </c>
      <c r="C49" s="333">
        <f>SUM(D49:G49)</f>
        <v>132904.78</v>
      </c>
      <c r="D49" s="330">
        <v>132904.78</v>
      </c>
      <c r="E49" s="330"/>
      <c r="F49" s="330"/>
      <c r="G49" s="330"/>
      <c r="H49" s="330"/>
      <c r="I49" s="154" t="s">
        <v>608</v>
      </c>
    </row>
    <row r="50" spans="1:9" ht="12">
      <c r="A50" s="168"/>
      <c r="B50" s="305" t="s">
        <v>100</v>
      </c>
      <c r="C50" s="169">
        <f>SUM(C49:C49)</f>
        <v>132904.78</v>
      </c>
      <c r="D50" s="169">
        <f>SUM(D49:D49)</f>
        <v>132904.78</v>
      </c>
      <c r="E50" s="169">
        <f>SUM(E49:E49)</f>
        <v>0</v>
      </c>
      <c r="F50" s="169">
        <f>SUM(F49:F49)</f>
        <v>0</v>
      </c>
      <c r="G50" s="169">
        <f>SUM(G49:G49)</f>
        <v>0</v>
      </c>
      <c r="H50" s="169"/>
      <c r="I50" s="152"/>
    </row>
    <row r="51" spans="1:8" ht="12">
      <c r="A51" s="170"/>
      <c r="B51" s="170"/>
      <c r="C51" s="322"/>
      <c r="D51" s="322"/>
      <c r="E51" s="322"/>
      <c r="F51" s="322"/>
      <c r="G51" s="322"/>
      <c r="H51" s="170"/>
    </row>
    <row r="52" spans="1:9" ht="12" customHeight="1">
      <c r="A52" s="374" t="s">
        <v>99</v>
      </c>
      <c r="B52" s="375"/>
      <c r="C52" s="322"/>
      <c r="D52" s="322"/>
      <c r="E52" s="323"/>
      <c r="F52" s="323"/>
      <c r="G52" s="322"/>
      <c r="H52" s="170"/>
      <c r="I52" s="141" t="s">
        <v>94</v>
      </c>
    </row>
    <row r="53" spans="1:8" ht="12">
      <c r="A53" s="324"/>
      <c r="B53" s="324"/>
      <c r="C53" s="323"/>
      <c r="D53" s="323"/>
      <c r="E53" s="323"/>
      <c r="F53" s="323"/>
      <c r="G53" s="322"/>
      <c r="H53" s="170"/>
    </row>
    <row r="54" spans="1:9" ht="24">
      <c r="A54" s="168" t="s">
        <v>44</v>
      </c>
      <c r="B54" s="168" t="s">
        <v>45</v>
      </c>
      <c r="C54" s="168" t="s">
        <v>93</v>
      </c>
      <c r="D54" s="168" t="s">
        <v>92</v>
      </c>
      <c r="E54" s="168" t="s">
        <v>91</v>
      </c>
      <c r="F54" s="168" t="s">
        <v>90</v>
      </c>
      <c r="G54" s="168" t="s">
        <v>89</v>
      </c>
      <c r="H54" s="168" t="s">
        <v>88</v>
      </c>
      <c r="I54" s="141" t="s">
        <v>87</v>
      </c>
    </row>
    <row r="55" spans="1:9" ht="12">
      <c r="A55" s="325" t="s">
        <v>307</v>
      </c>
      <c r="B55" s="325" t="s">
        <v>263</v>
      </c>
      <c r="C55" s="333">
        <f>SUM(D55:G55)</f>
        <v>630000</v>
      </c>
      <c r="D55" s="330"/>
      <c r="E55" s="330"/>
      <c r="F55" s="330"/>
      <c r="G55" s="333">
        <v>630000</v>
      </c>
      <c r="H55" s="333"/>
      <c r="I55" s="154" t="s">
        <v>608</v>
      </c>
    </row>
    <row r="56" spans="1:9" ht="12">
      <c r="A56" s="325" t="s">
        <v>308</v>
      </c>
      <c r="B56" s="325" t="s">
        <v>264</v>
      </c>
      <c r="C56" s="333">
        <f>SUM(D56:G56)</f>
        <v>800000</v>
      </c>
      <c r="D56" s="330"/>
      <c r="E56" s="330"/>
      <c r="F56" s="330"/>
      <c r="G56" s="333">
        <v>800000</v>
      </c>
      <c r="H56" s="333"/>
      <c r="I56" s="154" t="s">
        <v>608</v>
      </c>
    </row>
    <row r="57" spans="1:9" ht="12">
      <c r="A57" s="168"/>
      <c r="B57" s="305" t="s">
        <v>98</v>
      </c>
      <c r="C57" s="169">
        <f>SUM(C55:C56)</f>
        <v>1430000</v>
      </c>
      <c r="D57" s="169">
        <f>SUM(D55:D56)</f>
        <v>0</v>
      </c>
      <c r="E57" s="169">
        <f>SUM(E55:E56)</f>
        <v>0</v>
      </c>
      <c r="F57" s="169">
        <f>SUM(F55:F56)</f>
        <v>0</v>
      </c>
      <c r="G57" s="169">
        <f>SUM(G55:G56)</f>
        <v>1430000</v>
      </c>
      <c r="H57" s="169"/>
      <c r="I57" s="152"/>
    </row>
    <row r="58" spans="1:8" ht="12">
      <c r="A58" s="170"/>
      <c r="B58" s="170"/>
      <c r="C58" s="322"/>
      <c r="D58" s="322"/>
      <c r="E58" s="322"/>
      <c r="F58" s="322"/>
      <c r="G58" s="322"/>
      <c r="H58" s="170"/>
    </row>
    <row r="59" spans="1:9" ht="9.75" customHeight="1">
      <c r="A59" s="370" t="s">
        <v>97</v>
      </c>
      <c r="B59" s="371"/>
      <c r="E59" s="67"/>
      <c r="F59" s="67"/>
      <c r="I59" s="141" t="s">
        <v>94</v>
      </c>
    </row>
    <row r="60" spans="1:6" ht="11.25">
      <c r="A60" s="68"/>
      <c r="B60" s="68"/>
      <c r="C60" s="67"/>
      <c r="D60" s="67"/>
      <c r="E60" s="67"/>
      <c r="F60" s="67"/>
    </row>
    <row r="61" spans="1:9" ht="22.5">
      <c r="A61" s="141" t="s">
        <v>44</v>
      </c>
      <c r="B61" s="141" t="s">
        <v>45</v>
      </c>
      <c r="C61" s="141" t="s">
        <v>93</v>
      </c>
      <c r="D61" s="141" t="s">
        <v>92</v>
      </c>
      <c r="E61" s="141" t="s">
        <v>91</v>
      </c>
      <c r="F61" s="141" t="s">
        <v>90</v>
      </c>
      <c r="G61" s="141" t="s">
        <v>89</v>
      </c>
      <c r="H61" s="141" t="s">
        <v>88</v>
      </c>
      <c r="I61" s="141" t="s">
        <v>87</v>
      </c>
    </row>
    <row r="62" spans="1:9" ht="12">
      <c r="A62" s="325" t="s">
        <v>1663</v>
      </c>
      <c r="B62" s="325" t="s">
        <v>303</v>
      </c>
      <c r="C62" s="333">
        <f>SUM(D62:G62)</f>
        <v>535152</v>
      </c>
      <c r="D62" s="333">
        <v>535152</v>
      </c>
      <c r="E62" s="154"/>
      <c r="F62" s="154"/>
      <c r="G62" s="154"/>
      <c r="H62" s="65"/>
      <c r="I62" s="65"/>
    </row>
    <row r="63" spans="1:9" ht="12">
      <c r="A63" s="141"/>
      <c r="B63" s="175" t="s">
        <v>96</v>
      </c>
      <c r="C63" s="169">
        <f>SUM(C62:C62)</f>
        <v>535152</v>
      </c>
      <c r="D63" s="169">
        <f>SUM(D62:D62)</f>
        <v>535152</v>
      </c>
      <c r="E63" s="152">
        <f>SUM(E62:E62)</f>
        <v>0</v>
      </c>
      <c r="F63" s="152">
        <f>SUM(F62:F62)</f>
        <v>0</v>
      </c>
      <c r="G63" s="152">
        <f>SUM(G62:G62)</f>
        <v>0</v>
      </c>
      <c r="H63" s="141"/>
      <c r="I63" s="141"/>
    </row>
    <row r="66" spans="1:9" ht="11.25" hidden="1">
      <c r="A66" s="377" t="s">
        <v>95</v>
      </c>
      <c r="B66" s="378"/>
      <c r="E66" s="67"/>
      <c r="F66" s="67"/>
      <c r="I66" s="141" t="s">
        <v>94</v>
      </c>
    </row>
    <row r="67" spans="1:6" ht="11.25" hidden="1">
      <c r="A67" s="68"/>
      <c r="B67" s="68"/>
      <c r="C67" s="67"/>
      <c r="D67" s="67"/>
      <c r="E67" s="67"/>
      <c r="F67" s="67"/>
    </row>
    <row r="68" spans="1:9" ht="22.5" hidden="1">
      <c r="A68" s="141" t="s">
        <v>44</v>
      </c>
      <c r="B68" s="141" t="s">
        <v>45</v>
      </c>
      <c r="C68" s="141" t="s">
        <v>93</v>
      </c>
      <c r="D68" s="141" t="s">
        <v>92</v>
      </c>
      <c r="E68" s="141" t="s">
        <v>91</v>
      </c>
      <c r="F68" s="141" t="s">
        <v>90</v>
      </c>
      <c r="G68" s="141" t="s">
        <v>89</v>
      </c>
      <c r="H68" s="141" t="s">
        <v>88</v>
      </c>
      <c r="I68" s="141" t="s">
        <v>87</v>
      </c>
    </row>
    <row r="69" spans="1:9" ht="11.25" hidden="1">
      <c r="A69" s="48"/>
      <c r="B69" s="48"/>
      <c r="C69" s="47"/>
      <c r="D69" s="66"/>
      <c r="E69" s="66"/>
      <c r="F69" s="66"/>
      <c r="G69" s="66"/>
      <c r="H69" s="65"/>
      <c r="I69" s="65"/>
    </row>
    <row r="70" spans="1:9" ht="11.25" hidden="1">
      <c r="A70" s="48"/>
      <c r="B70" s="48"/>
      <c r="C70" s="47"/>
      <c r="D70" s="66"/>
      <c r="E70" s="66"/>
      <c r="F70" s="66"/>
      <c r="G70" s="66"/>
      <c r="H70" s="65"/>
      <c r="I70" s="65"/>
    </row>
    <row r="71" spans="1:9" ht="11.25" hidden="1">
      <c r="A71" s="48"/>
      <c r="B71" s="48"/>
      <c r="C71" s="47"/>
      <c r="D71" s="66"/>
      <c r="E71" s="66"/>
      <c r="F71" s="66"/>
      <c r="G71" s="66"/>
      <c r="H71" s="65"/>
      <c r="I71" s="65"/>
    </row>
    <row r="72" spans="1:9" ht="11.25" hidden="1">
      <c r="A72" s="48"/>
      <c r="B72" s="48"/>
      <c r="C72" s="47"/>
      <c r="D72" s="66"/>
      <c r="E72" s="66"/>
      <c r="F72" s="66"/>
      <c r="G72" s="66"/>
      <c r="H72" s="65"/>
      <c r="I72" s="65"/>
    </row>
    <row r="73" spans="1:9" ht="11.25" hidden="1">
      <c r="A73" s="141"/>
      <c r="B73" s="141" t="s">
        <v>86</v>
      </c>
      <c r="C73" s="141">
        <f>SUM(C69:C72)</f>
        <v>0</v>
      </c>
      <c r="D73" s="141">
        <f>SUM(D69:D72)</f>
        <v>0</v>
      </c>
      <c r="E73" s="141">
        <f>SUM(E69:E72)</f>
        <v>0</v>
      </c>
      <c r="F73" s="141">
        <f>SUM(F69:F72)</f>
        <v>0</v>
      </c>
      <c r="G73" s="141">
        <f>SUM(G69:G72)</f>
        <v>0</v>
      </c>
      <c r="H73" s="141"/>
      <c r="I73" s="141"/>
    </row>
    <row r="83" spans="3:9" ht="12.75">
      <c r="C83" s="64" t="e">
        <f>+#REF!+#REF!+#REF!+#REF!+'[1]ESF-02 '!C21+'[1]ESF-02 '!C27</f>
        <v>#REF!</v>
      </c>
      <c r="H83" s="284"/>
      <c r="I83" s="284"/>
    </row>
    <row r="102" spans="1:8" ht="11.25">
      <c r="A102" s="10"/>
      <c r="B102" s="10"/>
      <c r="C102" s="11"/>
      <c r="D102" s="11"/>
      <c r="E102" s="11"/>
      <c r="F102" s="11"/>
      <c r="G102" s="11"/>
      <c r="H102" s="10"/>
    </row>
    <row r="103" spans="1:2" ht="11.25">
      <c r="A103" s="38"/>
      <c r="B103" s="39"/>
    </row>
    <row r="104" spans="1:2" ht="11.25">
      <c r="A104" s="38"/>
      <c r="B104" s="39"/>
    </row>
    <row r="105" spans="1:2" ht="11.25">
      <c r="A105" s="38"/>
      <c r="B105" s="39"/>
    </row>
    <row r="106" spans="1:2" ht="11.25">
      <c r="A106" s="38"/>
      <c r="B106" s="39"/>
    </row>
    <row r="107" spans="1:2" ht="11.25">
      <c r="A107" s="38"/>
      <c r="B107" s="39"/>
    </row>
  </sheetData>
  <sheetProtection/>
  <mergeCells count="11">
    <mergeCell ref="A59:B59"/>
    <mergeCell ref="A66:B66"/>
    <mergeCell ref="A26:B26"/>
    <mergeCell ref="A32:B32"/>
    <mergeCell ref="A38:B38"/>
    <mergeCell ref="A1:I1"/>
    <mergeCell ref="A2:I2"/>
    <mergeCell ref="A7:B7"/>
    <mergeCell ref="A19:B19"/>
    <mergeCell ref="A46:B46"/>
    <mergeCell ref="A52:B52"/>
  </mergeCells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68 C9 C21 C28 C34 C40 C48 C54 C61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68 A9 A21 A28 A34 A40 A48 A54 A61"/>
    <dataValidation allowBlank="1" showInputMessage="1" showErrorMessage="1" prompt="Corresponde al nombre o descripción de la cuenta de acuerdo al Plan de Cuentas emitido por el CONAC." sqref="B68 B9 B21 B40 B48 B54 B61 B28 B34"/>
    <dataValidation allowBlank="1" showInputMessage="1" showErrorMessage="1" prompt="Importe de la cuentas por cobrar con fecha de vencimiento de 1 a 90 días." sqref="D68 D9 D21 D40 D48 D54 D61 D28 D34"/>
    <dataValidation allowBlank="1" showInputMessage="1" showErrorMessage="1" prompt="Importe de la cuentas por cobrar con fecha de vencimiento de 91 a 180 días." sqref="E68 E9 E21 E40 E48 E54 E61 E28 E34"/>
    <dataValidation allowBlank="1" showInputMessage="1" showErrorMessage="1" prompt="Importe de la cuentas por cobrar con fecha de vencimiento de 181 a 365 días." sqref="F68 F9 F21 F40 F48 F54 F61 F28 F34"/>
    <dataValidation allowBlank="1" showInputMessage="1" showErrorMessage="1" prompt="Importe de la cuentas por cobrar con vencimiento mayor a 365 días." sqref="G68 G9 G21 G40 G48 G54 G61 G28 G34"/>
    <dataValidation allowBlank="1" showInputMessage="1" showErrorMessage="1" prompt="Informar sobre caraterísticas cualitativas de la cuenta, ejemplo: acciones implementadas para su recuperación, causas de la demora en su recuperación." sqref="H68 H9 H21 H40 H48 H54 H61 H28 H34"/>
    <dataValidation allowBlank="1" showInputMessage="1" showErrorMessage="1" prompt="Indicar si el deudor ya sobrepasó el plazo estipulado para pago, 90, 180 o 365 días." sqref="I68 I9 I21 I40 I48 I54 I61 I28 I34"/>
  </dataValidation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4" width="17.7109375" style="40" customWidth="1"/>
    <col min="5" max="16384" width="11.421875" style="40" customWidth="1"/>
  </cols>
  <sheetData>
    <row r="1" spans="1:4" s="6" customFormat="1" ht="15">
      <c r="A1" s="361" t="s">
        <v>55</v>
      </c>
      <c r="B1" s="361"/>
      <c r="C1" s="361"/>
      <c r="D1" s="361"/>
    </row>
    <row r="2" spans="1:4" s="6" customFormat="1" ht="15">
      <c r="A2" s="361" t="s">
        <v>1664</v>
      </c>
      <c r="B2" s="361"/>
      <c r="C2" s="361"/>
      <c r="D2" s="361"/>
    </row>
    <row r="3" spans="1:4" ht="11.25">
      <c r="A3" s="2" t="s">
        <v>42</v>
      </c>
      <c r="B3" s="2"/>
      <c r="D3" s="4"/>
    </row>
    <row r="4" spans="1:2" ht="11.25">
      <c r="A4" s="2" t="s">
        <v>60</v>
      </c>
      <c r="B4" s="2"/>
    </row>
    <row r="7" spans="1:4" s="62" customFormat="1" ht="11.25" customHeight="1">
      <c r="A7" s="141" t="s">
        <v>117</v>
      </c>
      <c r="B7" s="40"/>
      <c r="C7" s="76"/>
      <c r="D7" s="141" t="s">
        <v>114</v>
      </c>
    </row>
    <row r="8" spans="1:4" ht="11.25">
      <c r="A8" s="75"/>
      <c r="B8" s="75"/>
      <c r="C8" s="74"/>
      <c r="D8" s="73"/>
    </row>
    <row r="9" spans="1:4" ht="15" customHeight="1">
      <c r="A9" s="141" t="s">
        <v>44</v>
      </c>
      <c r="B9" s="141" t="s">
        <v>45</v>
      </c>
      <c r="C9" s="141" t="s">
        <v>72</v>
      </c>
      <c r="D9" s="141" t="s">
        <v>113</v>
      </c>
    </row>
    <row r="10" spans="1:4" ht="11.25">
      <c r="A10" s="48"/>
      <c r="B10" s="65"/>
      <c r="C10" s="66"/>
      <c r="D10" s="65"/>
    </row>
    <row r="11" spans="1:4" ht="11.25">
      <c r="A11" s="48"/>
      <c r="B11" s="65"/>
      <c r="C11" s="66"/>
      <c r="D11" s="65"/>
    </row>
    <row r="12" spans="1:4" ht="11.25">
      <c r="A12" s="48"/>
      <c r="B12" s="65"/>
      <c r="C12" s="66"/>
      <c r="D12" s="65"/>
    </row>
    <row r="13" spans="1:4" ht="11.25">
      <c r="A13" s="48"/>
      <c r="B13" s="65"/>
      <c r="C13" s="66"/>
      <c r="D13" s="65"/>
    </row>
    <row r="14" spans="1:4" ht="11.25">
      <c r="A14" s="48"/>
      <c r="B14" s="65"/>
      <c r="C14" s="66"/>
      <c r="D14" s="65"/>
    </row>
    <row r="15" spans="1:4" ht="11.25">
      <c r="A15" s="48"/>
      <c r="B15" s="65"/>
      <c r="C15" s="66"/>
      <c r="D15" s="65"/>
    </row>
    <row r="16" spans="1:4" ht="11.25">
      <c r="A16" s="48"/>
      <c r="B16" s="65"/>
      <c r="C16" s="66"/>
      <c r="D16" s="65"/>
    </row>
    <row r="17" spans="1:4" ht="11.25">
      <c r="A17" s="48"/>
      <c r="B17" s="65"/>
      <c r="C17" s="66"/>
      <c r="D17" s="65"/>
    </row>
    <row r="18" spans="1:4" ht="11.25">
      <c r="A18" s="141"/>
      <c r="B18" s="141" t="s">
        <v>116</v>
      </c>
      <c r="C18" s="152">
        <f>SUM(C10:C17)</f>
        <v>0</v>
      </c>
      <c r="D18" s="141"/>
    </row>
    <row r="19" spans="1:4" ht="11.25">
      <c r="A19" s="26"/>
      <c r="B19" s="26"/>
      <c r="C19" s="51"/>
      <c r="D19" s="26"/>
    </row>
    <row r="20" spans="1:4" ht="11.25">
      <c r="A20" s="26"/>
      <c r="B20" s="26"/>
      <c r="C20" s="51"/>
      <c r="D20" s="26"/>
    </row>
    <row r="21" spans="1:4" s="62" customFormat="1" ht="11.25" customHeight="1">
      <c r="A21" s="141" t="s">
        <v>115</v>
      </c>
      <c r="B21" s="26"/>
      <c r="C21" s="76"/>
      <c r="D21" s="141" t="s">
        <v>114</v>
      </c>
    </row>
    <row r="22" spans="1:4" ht="11.25">
      <c r="A22" s="75"/>
      <c r="B22" s="75"/>
      <c r="C22" s="74"/>
      <c r="D22" s="73"/>
    </row>
    <row r="23" spans="1:4" ht="15" customHeight="1">
      <c r="A23" s="141" t="s">
        <v>44</v>
      </c>
      <c r="B23" s="141" t="s">
        <v>45</v>
      </c>
      <c r="C23" s="141" t="s">
        <v>72</v>
      </c>
      <c r="D23" s="141" t="s">
        <v>113</v>
      </c>
    </row>
    <row r="24" spans="1:4" ht="11.25">
      <c r="A24" s="52"/>
      <c r="B24" s="72"/>
      <c r="C24" s="66"/>
      <c r="D24" s="65"/>
    </row>
    <row r="25" spans="1:4" ht="11.25">
      <c r="A25" s="52"/>
      <c r="B25" s="72"/>
      <c r="C25" s="66"/>
      <c r="D25" s="65"/>
    </row>
    <row r="26" spans="1:4" ht="11.25">
      <c r="A26" s="52"/>
      <c r="B26" s="72"/>
      <c r="C26" s="66"/>
      <c r="D26" s="65"/>
    </row>
    <row r="27" spans="1:4" ht="11.25">
      <c r="A27" s="52"/>
      <c r="B27" s="72"/>
      <c r="C27" s="66"/>
      <c r="D27" s="65"/>
    </row>
    <row r="28" spans="1:4" ht="11.25">
      <c r="A28" s="141"/>
      <c r="B28" s="141" t="s">
        <v>112</v>
      </c>
      <c r="C28" s="152">
        <f>SUM(C24:C27)</f>
        <v>0</v>
      </c>
      <c r="D28" s="141"/>
    </row>
    <row r="30" ht="11.25">
      <c r="B30" s="40">
        <f>+UPPER(B19)</f>
      </c>
    </row>
  </sheetData>
  <sheetProtection/>
  <mergeCells count="2">
    <mergeCell ref="A1:D1"/>
    <mergeCell ref="A2:D2"/>
  </mergeCells>
  <dataValidations count="6">
    <dataValidation allowBlank="1" showInputMessage="1" showErrorMessage="1" prompt="Saldo final de la Información Financiera Trimestral que se presenta (trimestral: 1er, 2do, 3ro. o 4to.)." sqref="C23"/>
    <dataValidation allowBlank="1" showInputMessage="1" showErrorMessage="1" prompt="Saldo final de la Información Financiera Trimestral que se presentada (trimestral: 1er, 2do, 3ro. o 4to.)." sqref="C9"/>
    <dataValidation allowBlank="1" showInputMessage="1" showErrorMessage="1" prompt="Corresponde al número de la cuenta de acuerdo al Plan de Cuentas emitido por el CONAC (DOF 23/12/2015)." sqref="A9 A23"/>
    <dataValidation allowBlank="1" showInputMessage="1" showErrorMessage="1" prompt="Método de valuación aplicados." sqref="D23"/>
    <dataValidation allowBlank="1" showInputMessage="1" showErrorMessage="1" prompt="Corresponde al nombre o descripción de la cuenta de acuerdo al Plan de Cuentas emitido por el CONAC." sqref="B9 B23"/>
    <dataValidation allowBlank="1" showInputMessage="1" showErrorMessage="1" prompt="Sistema de costeo y método de valuación aplicados a los inventarios (UEPS, PROMEDIO, etc.)" sqref="D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0.7109375" style="40" customWidth="1"/>
    <col min="2" max="2" width="37.8515625" style="40" customWidth="1"/>
    <col min="3" max="3" width="18.00390625" style="5" customWidth="1"/>
    <col min="4" max="4" width="14.28125" style="40" bestFit="1" customWidth="1"/>
    <col min="5" max="5" width="17.7109375" style="40" customWidth="1"/>
    <col min="6" max="7" width="22.7109375" style="40" customWidth="1"/>
    <col min="8" max="16384" width="11.421875" style="40" customWidth="1"/>
  </cols>
  <sheetData>
    <row r="1" spans="1:7" s="62" customFormat="1" ht="15">
      <c r="A1" s="361" t="s">
        <v>55</v>
      </c>
      <c r="B1" s="361"/>
      <c r="C1" s="361"/>
      <c r="D1" s="361"/>
      <c r="E1" s="361"/>
      <c r="F1" s="361"/>
      <c r="G1" s="361"/>
    </row>
    <row r="2" spans="1:7" ht="15">
      <c r="A2" s="361" t="s">
        <v>1664</v>
      </c>
      <c r="B2" s="361"/>
      <c r="C2" s="361"/>
      <c r="D2" s="361"/>
      <c r="E2" s="361"/>
      <c r="F2" s="361"/>
      <c r="G2" s="361"/>
    </row>
    <row r="4" spans="1:7" ht="11.25">
      <c r="A4" s="12" t="s">
        <v>42</v>
      </c>
      <c r="B4" s="12"/>
      <c r="C4" s="82"/>
      <c r="D4" s="12"/>
      <c r="E4" s="12"/>
      <c r="F4" s="12"/>
      <c r="G4" s="83"/>
    </row>
    <row r="5" spans="1:7" ht="11.25">
      <c r="A5" s="12" t="s">
        <v>60</v>
      </c>
      <c r="B5" s="12"/>
      <c r="C5" s="82"/>
      <c r="D5" s="12"/>
      <c r="E5" s="12"/>
      <c r="F5" s="12"/>
      <c r="G5" s="12"/>
    </row>
    <row r="8" spans="1:7" ht="9.75" customHeight="1">
      <c r="A8" s="377" t="s">
        <v>123</v>
      </c>
      <c r="B8" s="378"/>
      <c r="G8" s="141" t="s">
        <v>122</v>
      </c>
    </row>
    <row r="9" spans="1:7" ht="11.25">
      <c r="A9" s="80"/>
      <c r="B9" s="80"/>
      <c r="C9" s="81"/>
      <c r="D9" s="80"/>
      <c r="E9" s="80"/>
      <c r="F9" s="80"/>
      <c r="G9" s="80"/>
    </row>
    <row r="10" spans="1:7" ht="11.25">
      <c r="A10" s="141" t="s">
        <v>44</v>
      </c>
      <c r="B10" s="141" t="s">
        <v>45</v>
      </c>
      <c r="C10" s="141" t="s">
        <v>72</v>
      </c>
      <c r="D10" s="141" t="s">
        <v>71</v>
      </c>
      <c r="E10" s="141" t="s">
        <v>121</v>
      </c>
      <c r="F10" s="141" t="s">
        <v>120</v>
      </c>
      <c r="G10" s="141" t="s">
        <v>119</v>
      </c>
    </row>
    <row r="11" spans="1:7" ht="22.5">
      <c r="A11" s="148">
        <v>121300002</v>
      </c>
      <c r="B11" s="147" t="s">
        <v>390</v>
      </c>
      <c r="C11" s="188">
        <v>7000000</v>
      </c>
      <c r="D11" s="190" t="s">
        <v>309</v>
      </c>
      <c r="E11" s="78"/>
      <c r="F11" s="77" t="s">
        <v>313</v>
      </c>
      <c r="G11" s="77" t="s">
        <v>312</v>
      </c>
    </row>
    <row r="12" spans="1:7" ht="45">
      <c r="A12" s="148">
        <v>121300003</v>
      </c>
      <c r="B12" s="147" t="s">
        <v>391</v>
      </c>
      <c r="C12" s="188">
        <v>8350660.65</v>
      </c>
      <c r="D12" s="190" t="s">
        <v>309</v>
      </c>
      <c r="E12" s="78"/>
      <c r="F12" s="77" t="s">
        <v>310</v>
      </c>
      <c r="G12" s="77" t="s">
        <v>314</v>
      </c>
    </row>
    <row r="13" spans="1:7" ht="22.5">
      <c r="A13" s="148">
        <v>121300004</v>
      </c>
      <c r="B13" s="147" t="s">
        <v>261</v>
      </c>
      <c r="C13" s="188">
        <v>2836102.05</v>
      </c>
      <c r="D13" s="190" t="s">
        <v>309</v>
      </c>
      <c r="E13" s="78"/>
      <c r="F13" s="77" t="s">
        <v>261</v>
      </c>
      <c r="G13" s="77" t="s">
        <v>315</v>
      </c>
    </row>
    <row r="14" spans="1:7" ht="22.5">
      <c r="A14" s="148">
        <v>121300005</v>
      </c>
      <c r="B14" s="147" t="s">
        <v>392</v>
      </c>
      <c r="C14" s="188">
        <v>7400797.63</v>
      </c>
      <c r="D14" s="190" t="s">
        <v>317</v>
      </c>
      <c r="E14" s="78"/>
      <c r="F14" s="77" t="s">
        <v>311</v>
      </c>
      <c r="G14" s="77" t="s">
        <v>316</v>
      </c>
    </row>
    <row r="15" spans="1:7" ht="11.25">
      <c r="A15" s="148">
        <v>121300006</v>
      </c>
      <c r="B15" s="147" t="s">
        <v>635</v>
      </c>
      <c r="C15" s="188">
        <v>6103445.53</v>
      </c>
      <c r="D15" s="334" t="s">
        <v>636</v>
      </c>
      <c r="E15" s="78"/>
      <c r="F15" s="77" t="s">
        <v>637</v>
      </c>
      <c r="G15" s="77"/>
    </row>
    <row r="16" spans="1:7" ht="11.25">
      <c r="A16" s="141"/>
      <c r="B16" s="141" t="s">
        <v>118</v>
      </c>
      <c r="C16" s="152">
        <f>SUM(C11:C15)</f>
        <v>31691005.86</v>
      </c>
      <c r="D16" s="141"/>
      <c r="E16" s="141"/>
      <c r="F16" s="141"/>
      <c r="G16" s="141"/>
    </row>
  </sheetData>
  <sheetProtection/>
  <mergeCells count="3">
    <mergeCell ref="A1:G1"/>
    <mergeCell ref="A2:G2"/>
    <mergeCell ref="A8:B8"/>
  </mergeCells>
  <dataValidations count="7">
    <dataValidation allowBlank="1" showInputMessage="1" showErrorMessage="1" prompt="Saldo final de la Información Financiera Trimestral que se presenta (trimestral: 1er, 2do, 3ro. o 4to.)." sqref="C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Tipo de fideicomiso(s) que tiene la entidad derivado de los recursos asignados (Art. 32 LGCG.). Puede ser de: Administración, Inversión." sqref="D10"/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Caracterisiticas relevantes que tengan impacto financiero o situación de riesgo. Ejemplo: Becas a fondo perdido." sqref="E10"/>
    <dataValidation allowBlank="1" showInputMessage="1" showErrorMessage="1" prompt="Nombre con el que se identifica el fideicomiso." sqref="F10"/>
    <dataValidation allowBlank="1" showInputMessage="1" showErrorMessage="1" prompt="Razón de existencia/fin del fideicomiso." sqref="G10"/>
  </dataValidation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1.421875" style="40" customWidth="1"/>
  </cols>
  <sheetData>
    <row r="1" spans="1:5" s="62" customFormat="1" ht="15">
      <c r="A1" s="361" t="s">
        <v>55</v>
      </c>
      <c r="B1" s="361"/>
      <c r="C1" s="361"/>
      <c r="D1" s="361"/>
      <c r="E1" s="361"/>
    </row>
    <row r="2" spans="1:7" ht="15">
      <c r="A2" s="361" t="s">
        <v>1664</v>
      </c>
      <c r="B2" s="361"/>
      <c r="C2" s="361"/>
      <c r="D2" s="361"/>
      <c r="E2" s="361"/>
      <c r="F2" s="191"/>
      <c r="G2" s="191"/>
    </row>
    <row r="3" spans="1:5" ht="11.25">
      <c r="A3" s="2" t="s">
        <v>42</v>
      </c>
      <c r="B3" s="2"/>
      <c r="C3" s="58"/>
      <c r="D3" s="2"/>
      <c r="E3" s="4"/>
    </row>
    <row r="4" spans="1:5" ht="11.25">
      <c r="A4" s="2" t="s">
        <v>60</v>
      </c>
      <c r="B4" s="2"/>
      <c r="C4" s="58"/>
      <c r="D4" s="2"/>
      <c r="E4" s="2"/>
    </row>
    <row r="7" spans="1:5" ht="11.25" customHeight="1">
      <c r="A7" s="370" t="s">
        <v>127</v>
      </c>
      <c r="B7" s="371"/>
      <c r="E7" s="141" t="s">
        <v>126</v>
      </c>
    </row>
    <row r="8" spans="1:5" ht="11.25">
      <c r="A8" s="80"/>
      <c r="B8" s="80"/>
      <c r="C8" s="81"/>
      <c r="D8" s="80"/>
      <c r="E8" s="80"/>
    </row>
    <row r="9" spans="1:5" ht="15" customHeight="1">
      <c r="A9" s="141" t="s">
        <v>44</v>
      </c>
      <c r="B9" s="141" t="s">
        <v>45</v>
      </c>
      <c r="C9" s="141" t="s">
        <v>72</v>
      </c>
      <c r="D9" s="141" t="s">
        <v>71</v>
      </c>
      <c r="E9" s="141" t="s">
        <v>125</v>
      </c>
    </row>
    <row r="10" spans="1:5" ht="11.25" customHeight="1">
      <c r="A10" s="79"/>
      <c r="B10" s="79"/>
      <c r="C10" s="61"/>
      <c r="D10" s="79"/>
      <c r="E10" s="79"/>
    </row>
    <row r="11" spans="1:5" ht="11.25" customHeight="1">
      <c r="A11" s="79"/>
      <c r="B11" s="79"/>
      <c r="C11" s="61"/>
      <c r="D11" s="79"/>
      <c r="E11" s="79"/>
    </row>
    <row r="12" spans="1:5" ht="11.25" customHeight="1">
      <c r="A12" s="79"/>
      <c r="B12" s="79"/>
      <c r="C12" s="61"/>
      <c r="D12" s="79"/>
      <c r="E12" s="79"/>
    </row>
    <row r="13" spans="1:5" ht="11.25" customHeight="1">
      <c r="A13" s="79"/>
      <c r="B13" s="79"/>
      <c r="C13" s="61"/>
      <c r="D13" s="79"/>
      <c r="E13" s="79"/>
    </row>
    <row r="14" spans="1:5" ht="11.25" customHeight="1">
      <c r="A14" s="79"/>
      <c r="B14" s="79"/>
      <c r="C14" s="61"/>
      <c r="D14" s="79"/>
      <c r="E14" s="79"/>
    </row>
    <row r="15" spans="1:5" ht="11.25" customHeight="1">
      <c r="A15" s="79"/>
      <c r="B15" s="79"/>
      <c r="C15" s="61"/>
      <c r="D15" s="79"/>
      <c r="E15" s="79"/>
    </row>
    <row r="16" spans="1:5" ht="11.25" customHeight="1">
      <c r="A16" s="79"/>
      <c r="B16" s="79"/>
      <c r="C16" s="61"/>
      <c r="D16" s="79"/>
      <c r="E16" s="79"/>
    </row>
    <row r="17" spans="1:5" ht="11.25">
      <c r="A17" s="79"/>
      <c r="B17" s="79"/>
      <c r="C17" s="61"/>
      <c r="D17" s="79"/>
      <c r="E17" s="79"/>
    </row>
    <row r="18" spans="1:5" ht="11.25">
      <c r="A18" s="141"/>
      <c r="B18" s="141" t="s">
        <v>124</v>
      </c>
      <c r="C18" s="141">
        <f>SUM(C10:C17)</f>
        <v>0</v>
      </c>
      <c r="D18" s="141"/>
      <c r="E18" s="141"/>
    </row>
  </sheetData>
  <sheetProtection/>
  <mergeCells count="3"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Tipo de Participaciones y Aportaciones de capital que tiene la entidad. Ejemplo: ordinarias, preferentes, serie A, B, C." sqref="D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Especificar el nombre de la Empresa u Organismo Público Descentralizado al que se realizó la aportación. (organismo público descentralizados)." sqref="E9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1.421875" style="40" customWidth="1"/>
    <col min="2" max="2" width="50.7109375" style="40" customWidth="1"/>
    <col min="3" max="3" width="15.7109375" style="5" customWidth="1"/>
    <col min="4" max="4" width="15.8515625" style="5" customWidth="1"/>
    <col min="5" max="5" width="15.7109375" style="5" customWidth="1"/>
    <col min="6" max="6" width="15.7109375" style="40" customWidth="1"/>
    <col min="7" max="7" width="10.28125" style="40" customWidth="1"/>
    <col min="8" max="11" width="11.421875" style="1" customWidth="1"/>
    <col min="12" max="16384" width="11.421875" style="40" customWidth="1"/>
  </cols>
  <sheetData>
    <row r="1" spans="1:11" s="62" customFormat="1" ht="15">
      <c r="A1" s="379" t="s">
        <v>55</v>
      </c>
      <c r="B1" s="379"/>
      <c r="C1" s="379"/>
      <c r="D1" s="379"/>
      <c r="E1" s="379"/>
      <c r="F1" s="379"/>
      <c r="G1" s="161"/>
      <c r="H1" s="192"/>
      <c r="I1" s="192"/>
      <c r="J1" s="192"/>
      <c r="K1" s="192"/>
    </row>
    <row r="2" spans="1:7" ht="15">
      <c r="A2" s="361" t="s">
        <v>1664</v>
      </c>
      <c r="B2" s="361"/>
      <c r="C2" s="361"/>
      <c r="D2" s="361"/>
      <c r="E2" s="361"/>
      <c r="F2" s="361"/>
      <c r="G2" s="191"/>
    </row>
    <row r="3" spans="1:7" ht="11.25">
      <c r="A3" s="2" t="s">
        <v>42</v>
      </c>
      <c r="B3" s="2"/>
      <c r="C3" s="58"/>
      <c r="D3" s="58"/>
      <c r="E3" s="58"/>
      <c r="F3" s="4"/>
      <c r="G3" s="160"/>
    </row>
    <row r="4" spans="1:7" ht="11.25">
      <c r="A4" s="2" t="s">
        <v>60</v>
      </c>
      <c r="B4" s="2"/>
      <c r="C4" s="58"/>
      <c r="D4" s="58"/>
      <c r="E4" s="58"/>
      <c r="F4" s="55"/>
      <c r="G4" s="160"/>
    </row>
    <row r="5" spans="1:7" ht="11.25" customHeight="1">
      <c r="A5" s="377" t="s">
        <v>139</v>
      </c>
      <c r="B5" s="378"/>
      <c r="C5" s="84"/>
      <c r="D5" s="84"/>
      <c r="E5" s="84"/>
      <c r="F5" s="141" t="s">
        <v>131</v>
      </c>
      <c r="G5" s="160"/>
    </row>
    <row r="6" spans="1:7" ht="11.25">
      <c r="A6" s="87"/>
      <c r="B6" s="87"/>
      <c r="C6" s="84"/>
      <c r="D6" s="86"/>
      <c r="E6" s="86"/>
      <c r="F6" s="85"/>
      <c r="G6" s="160"/>
    </row>
    <row r="7" spans="1:7" ht="15" customHeight="1">
      <c r="A7" s="141" t="s">
        <v>44</v>
      </c>
      <c r="B7" s="141" t="s">
        <v>45</v>
      </c>
      <c r="C7" s="141" t="s">
        <v>46</v>
      </c>
      <c r="D7" s="141" t="s">
        <v>47</v>
      </c>
      <c r="E7" s="141" t="s">
        <v>48</v>
      </c>
      <c r="F7" s="311" t="s">
        <v>130</v>
      </c>
      <c r="G7" s="146"/>
    </row>
    <row r="8" spans="1:8" ht="15">
      <c r="A8" s="148">
        <v>123105811</v>
      </c>
      <c r="B8" s="147" t="s">
        <v>393</v>
      </c>
      <c r="C8" s="153">
        <v>1805188828.76</v>
      </c>
      <c r="D8" s="153">
        <v>1866924993.55</v>
      </c>
      <c r="E8" s="153">
        <f>+D8-C8</f>
        <v>61736164.78999996</v>
      </c>
      <c r="F8" s="47"/>
      <c r="G8" s="335"/>
      <c r="H8" s="336"/>
    </row>
    <row r="9" spans="1:8" ht="15">
      <c r="A9" s="148">
        <v>123305831</v>
      </c>
      <c r="B9" s="147" t="s">
        <v>394</v>
      </c>
      <c r="C9" s="153">
        <v>17109755.35</v>
      </c>
      <c r="D9" s="153">
        <v>16833145.99</v>
      </c>
      <c r="E9" s="153">
        <f aca="true" t="shared" si="0" ref="E9:E17">+D9-C9</f>
        <v>-276609.36000000313</v>
      </c>
      <c r="F9" s="47"/>
      <c r="G9" s="335"/>
      <c r="H9" s="336"/>
    </row>
    <row r="10" spans="1:8" ht="15">
      <c r="A10" s="148">
        <v>123405891</v>
      </c>
      <c r="B10" s="147" t="s">
        <v>395</v>
      </c>
      <c r="C10" s="153">
        <v>29104043.24</v>
      </c>
      <c r="D10" s="153">
        <v>29104043.24</v>
      </c>
      <c r="E10" s="153">
        <f t="shared" si="0"/>
        <v>0</v>
      </c>
      <c r="F10" s="47"/>
      <c r="G10" s="335"/>
      <c r="H10" s="336"/>
    </row>
    <row r="11" spans="1:8" ht="15">
      <c r="A11" s="148">
        <v>123516111</v>
      </c>
      <c r="B11" s="147" t="s">
        <v>265</v>
      </c>
      <c r="C11" s="153">
        <v>55010096.06</v>
      </c>
      <c r="D11" s="153">
        <v>51138511.89</v>
      </c>
      <c r="E11" s="153">
        <f t="shared" si="0"/>
        <v>-3871584.170000002</v>
      </c>
      <c r="F11" s="47"/>
      <c r="G11" s="335"/>
      <c r="H11" s="336"/>
    </row>
    <row r="12" spans="1:8" ht="15">
      <c r="A12" s="148">
        <v>123526121</v>
      </c>
      <c r="B12" s="147" t="s">
        <v>266</v>
      </c>
      <c r="C12" s="153">
        <v>40689744.86</v>
      </c>
      <c r="D12" s="153">
        <v>85429585.79</v>
      </c>
      <c r="E12" s="153">
        <f t="shared" si="0"/>
        <v>44739840.93000001</v>
      </c>
      <c r="F12" s="47"/>
      <c r="G12" s="335"/>
      <c r="H12" s="336"/>
    </row>
    <row r="13" spans="1:8" ht="15">
      <c r="A13" s="148">
        <v>123536131</v>
      </c>
      <c r="B13" s="147" t="s">
        <v>267</v>
      </c>
      <c r="C13" s="153">
        <v>6650519.19</v>
      </c>
      <c r="D13" s="153">
        <v>13973744.88</v>
      </c>
      <c r="E13" s="153">
        <f t="shared" si="0"/>
        <v>7323225.69</v>
      </c>
      <c r="F13" s="47"/>
      <c r="G13" s="335"/>
      <c r="H13" s="336"/>
    </row>
    <row r="14" spans="1:8" ht="15">
      <c r="A14" s="148">
        <v>123546141</v>
      </c>
      <c r="B14" s="147" t="s">
        <v>268</v>
      </c>
      <c r="C14" s="153">
        <v>80231892.21</v>
      </c>
      <c r="D14" s="153">
        <v>330589848.76</v>
      </c>
      <c r="E14" s="153">
        <f t="shared" si="0"/>
        <v>250357956.55</v>
      </c>
      <c r="F14" s="47"/>
      <c r="G14" s="335"/>
      <c r="H14" s="336"/>
    </row>
    <row r="15" spans="1:8" ht="15">
      <c r="A15" s="148">
        <v>123596191</v>
      </c>
      <c r="B15" s="147" t="s">
        <v>269</v>
      </c>
      <c r="C15" s="153">
        <v>1447668.97</v>
      </c>
      <c r="D15" s="153">
        <v>0</v>
      </c>
      <c r="E15" s="153">
        <f t="shared" si="0"/>
        <v>-1447668.97</v>
      </c>
      <c r="F15" s="47"/>
      <c r="G15" s="335"/>
      <c r="H15" s="336"/>
    </row>
    <row r="16" spans="1:8" ht="15">
      <c r="A16" s="148">
        <v>123626221</v>
      </c>
      <c r="B16" s="147" t="s">
        <v>266</v>
      </c>
      <c r="C16" s="153">
        <v>136678363.31</v>
      </c>
      <c r="D16" s="153">
        <v>168302658.63</v>
      </c>
      <c r="E16" s="153">
        <f t="shared" si="0"/>
        <v>31624295.319999993</v>
      </c>
      <c r="F16" s="47"/>
      <c r="G16" s="335"/>
      <c r="H16" s="336"/>
    </row>
    <row r="17" spans="1:8" ht="15">
      <c r="A17" s="148">
        <v>123696291</v>
      </c>
      <c r="B17" s="147" t="s">
        <v>269</v>
      </c>
      <c r="C17" s="153">
        <v>38477075.4</v>
      </c>
      <c r="D17" s="153">
        <v>33491534.33</v>
      </c>
      <c r="E17" s="153">
        <f t="shared" si="0"/>
        <v>-4985541.07</v>
      </c>
      <c r="F17" s="47"/>
      <c r="G17" s="335"/>
      <c r="H17" s="336"/>
    </row>
    <row r="18" spans="1:8" ht="11.25">
      <c r="A18" s="141"/>
      <c r="B18" s="175" t="s">
        <v>138</v>
      </c>
      <c r="C18" s="152">
        <f>SUM(C8:C17)</f>
        <v>2210587987.35</v>
      </c>
      <c r="D18" s="152">
        <f>SUM(D8:D17)</f>
        <v>2595788067.0600004</v>
      </c>
      <c r="E18" s="152">
        <f>SUM(E8:E17)</f>
        <v>385200079.7099999</v>
      </c>
      <c r="F18" s="141"/>
      <c r="G18" s="146"/>
      <c r="H18" s="336"/>
    </row>
    <row r="19" spans="1:8" ht="11.25">
      <c r="A19" s="26"/>
      <c r="B19" s="26"/>
      <c r="C19" s="51"/>
      <c r="D19" s="51"/>
      <c r="E19" s="51"/>
      <c r="F19" s="26"/>
      <c r="G19" s="160"/>
      <c r="H19" s="336"/>
    </row>
    <row r="20" spans="1:8" ht="11.25" customHeight="1">
      <c r="A20" s="370" t="s">
        <v>137</v>
      </c>
      <c r="B20" s="371"/>
      <c r="C20" s="84"/>
      <c r="D20" s="84"/>
      <c r="E20" s="84"/>
      <c r="F20" s="141" t="s">
        <v>131</v>
      </c>
      <c r="G20" s="160"/>
      <c r="H20" s="336"/>
    </row>
    <row r="21" spans="1:8" ht="12.75" customHeight="1">
      <c r="A21" s="75"/>
      <c r="B21" s="75"/>
      <c r="C21" s="50"/>
      <c r="G21" s="160"/>
      <c r="H21" s="336"/>
    </row>
    <row r="22" spans="1:8" ht="15" customHeight="1">
      <c r="A22" s="141" t="s">
        <v>44</v>
      </c>
      <c r="B22" s="141" t="s">
        <v>45</v>
      </c>
      <c r="C22" s="141" t="s">
        <v>46</v>
      </c>
      <c r="D22" s="141" t="s">
        <v>47</v>
      </c>
      <c r="E22" s="141" t="s">
        <v>48</v>
      </c>
      <c r="F22" s="311" t="s">
        <v>130</v>
      </c>
      <c r="G22" s="160"/>
      <c r="H22" s="336"/>
    </row>
    <row r="23" spans="1:8" ht="15">
      <c r="A23" s="148">
        <v>124115111</v>
      </c>
      <c r="B23" s="147" t="s">
        <v>290</v>
      </c>
      <c r="C23" s="66">
        <v>11171468.95</v>
      </c>
      <c r="D23" s="153">
        <v>11500229</v>
      </c>
      <c r="E23" s="66">
        <f>+D23-C23</f>
        <v>328760.05000000075</v>
      </c>
      <c r="F23" s="65"/>
      <c r="G23" s="335"/>
      <c r="H23" s="336"/>
    </row>
    <row r="24" spans="1:8" ht="15">
      <c r="A24" s="148">
        <v>124125121</v>
      </c>
      <c r="B24" s="147" t="s">
        <v>270</v>
      </c>
      <c r="C24" s="66">
        <v>209687.59</v>
      </c>
      <c r="D24" s="153">
        <v>190796.59</v>
      </c>
      <c r="E24" s="66">
        <f aca="true" t="shared" si="1" ref="E24:E46">+D24-C24</f>
        <v>-18891</v>
      </c>
      <c r="F24" s="65"/>
      <c r="G24" s="335"/>
      <c r="H24" s="336"/>
    </row>
    <row r="25" spans="1:8" ht="15">
      <c r="A25" s="148">
        <v>124135151</v>
      </c>
      <c r="B25" s="147" t="s">
        <v>291</v>
      </c>
      <c r="C25" s="66">
        <v>26254712.74</v>
      </c>
      <c r="D25" s="153">
        <v>28042566.95</v>
      </c>
      <c r="E25" s="66">
        <f t="shared" si="1"/>
        <v>1787854.210000001</v>
      </c>
      <c r="F25" s="65"/>
      <c r="G25" s="335"/>
      <c r="H25" s="336"/>
    </row>
    <row r="26" spans="1:8" ht="15">
      <c r="A26" s="148">
        <v>124135152</v>
      </c>
      <c r="B26" s="147" t="s">
        <v>271</v>
      </c>
      <c r="C26" s="66">
        <v>139394.92</v>
      </c>
      <c r="D26" s="153">
        <v>139394.92</v>
      </c>
      <c r="E26" s="66">
        <f t="shared" si="1"/>
        <v>0</v>
      </c>
      <c r="F26" s="65"/>
      <c r="G26" s="335"/>
      <c r="H26" s="336"/>
    </row>
    <row r="27" spans="1:8" ht="15">
      <c r="A27" s="148">
        <v>124195191</v>
      </c>
      <c r="B27" s="147" t="s">
        <v>272</v>
      </c>
      <c r="C27" s="66">
        <v>2280507.76</v>
      </c>
      <c r="D27" s="153">
        <v>2236095.43</v>
      </c>
      <c r="E27" s="66">
        <f t="shared" si="1"/>
        <v>-44412.32999999961</v>
      </c>
      <c r="F27" s="65"/>
      <c r="G27" s="335"/>
      <c r="H27" s="336"/>
    </row>
    <row r="28" spans="1:8" ht="15">
      <c r="A28" s="148">
        <v>124195192</v>
      </c>
      <c r="B28" s="147" t="s">
        <v>396</v>
      </c>
      <c r="C28" s="66">
        <v>110936</v>
      </c>
      <c r="D28" s="153">
        <v>110936</v>
      </c>
      <c r="E28" s="66">
        <f t="shared" si="1"/>
        <v>0</v>
      </c>
      <c r="F28" s="65"/>
      <c r="G28" s="335"/>
      <c r="H28" s="336"/>
    </row>
    <row r="29" spans="1:8" ht="15">
      <c r="A29" s="148">
        <v>124215211</v>
      </c>
      <c r="B29" s="147" t="s">
        <v>273</v>
      </c>
      <c r="C29" s="66">
        <v>1596845.34</v>
      </c>
      <c r="D29" s="153">
        <v>1628223.54</v>
      </c>
      <c r="E29" s="66">
        <f t="shared" si="1"/>
        <v>31378.199999999953</v>
      </c>
      <c r="F29" s="65"/>
      <c r="G29" s="335"/>
      <c r="H29" s="336"/>
    </row>
    <row r="30" spans="1:8" ht="15">
      <c r="A30" s="148">
        <v>124235231</v>
      </c>
      <c r="B30" s="147" t="s">
        <v>274</v>
      </c>
      <c r="C30" s="66">
        <v>9239543.94</v>
      </c>
      <c r="D30" s="153">
        <v>8983169.12</v>
      </c>
      <c r="E30" s="66">
        <f t="shared" si="1"/>
        <v>-256374.8200000003</v>
      </c>
      <c r="F30" s="65"/>
      <c r="G30" s="335"/>
      <c r="H30" s="336"/>
    </row>
    <row r="31" spans="1:8" ht="15">
      <c r="A31" s="148">
        <v>124295291</v>
      </c>
      <c r="B31" s="147" t="s">
        <v>397</v>
      </c>
      <c r="C31" s="66">
        <v>278536.4</v>
      </c>
      <c r="D31" s="153">
        <v>100280.54</v>
      </c>
      <c r="E31" s="66">
        <f t="shared" si="1"/>
        <v>-178255.86000000004</v>
      </c>
      <c r="F31" s="65"/>
      <c r="G31" s="335"/>
      <c r="H31" s="336"/>
    </row>
    <row r="32" spans="1:8" ht="15">
      <c r="A32" s="148">
        <v>124315311</v>
      </c>
      <c r="B32" s="147" t="s">
        <v>275</v>
      </c>
      <c r="C32" s="66">
        <v>140505.83</v>
      </c>
      <c r="D32" s="153">
        <v>152744.47</v>
      </c>
      <c r="E32" s="66">
        <f t="shared" si="1"/>
        <v>12238.640000000014</v>
      </c>
      <c r="F32" s="65"/>
      <c r="G32" s="335"/>
      <c r="H32" s="336"/>
    </row>
    <row r="33" spans="1:8" ht="15">
      <c r="A33" s="148">
        <v>124325321</v>
      </c>
      <c r="B33" s="147" t="s">
        <v>276</v>
      </c>
      <c r="C33" s="66">
        <v>29886.22</v>
      </c>
      <c r="D33" s="153">
        <v>33768.26</v>
      </c>
      <c r="E33" s="66">
        <f t="shared" si="1"/>
        <v>3882.040000000001</v>
      </c>
      <c r="F33" s="65"/>
      <c r="G33" s="335"/>
      <c r="H33" s="336"/>
    </row>
    <row r="34" spans="1:8" ht="15">
      <c r="A34" s="148">
        <v>124415411</v>
      </c>
      <c r="B34" s="147" t="s">
        <v>292</v>
      </c>
      <c r="C34" s="66">
        <v>417066244.91</v>
      </c>
      <c r="D34" s="153">
        <v>301929617.26</v>
      </c>
      <c r="E34" s="66">
        <f t="shared" si="1"/>
        <v>-115136627.65000004</v>
      </c>
      <c r="F34" s="65"/>
      <c r="G34" s="335"/>
      <c r="H34" s="336"/>
    </row>
    <row r="35" spans="1:8" ht="15">
      <c r="A35" s="148">
        <v>124425421</v>
      </c>
      <c r="B35" s="147" t="s">
        <v>277</v>
      </c>
      <c r="C35" s="66">
        <v>3104082.55</v>
      </c>
      <c r="D35" s="153">
        <v>3104082.55</v>
      </c>
      <c r="E35" s="66">
        <f t="shared" si="1"/>
        <v>0</v>
      </c>
      <c r="F35" s="65"/>
      <c r="G35" s="335"/>
      <c r="H35" s="336"/>
    </row>
    <row r="36" spans="1:8" ht="15">
      <c r="A36" s="148">
        <v>124495491</v>
      </c>
      <c r="B36" s="147" t="s">
        <v>278</v>
      </c>
      <c r="C36" s="66">
        <v>23912458.83</v>
      </c>
      <c r="D36" s="153">
        <v>23775243.24</v>
      </c>
      <c r="E36" s="66">
        <f t="shared" si="1"/>
        <v>-137215.58999999985</v>
      </c>
      <c r="F36" s="65"/>
      <c r="G36" s="335"/>
      <c r="H36" s="336"/>
    </row>
    <row r="37" spans="1:8" ht="15">
      <c r="A37" s="148">
        <v>124505511</v>
      </c>
      <c r="B37" s="147" t="s">
        <v>279</v>
      </c>
      <c r="C37" s="66">
        <v>22080884.9</v>
      </c>
      <c r="D37" s="153">
        <v>21727645.58</v>
      </c>
      <c r="E37" s="66">
        <f t="shared" si="1"/>
        <v>-353239.3200000003</v>
      </c>
      <c r="F37" s="65"/>
      <c r="G37" s="335"/>
      <c r="H37" s="336"/>
    </row>
    <row r="38" spans="1:8" ht="15">
      <c r="A38" s="148">
        <v>124615611</v>
      </c>
      <c r="B38" s="147" t="s">
        <v>280</v>
      </c>
      <c r="C38" s="66">
        <v>1025917.03</v>
      </c>
      <c r="D38" s="153">
        <v>994324.35</v>
      </c>
      <c r="E38" s="66">
        <f t="shared" si="1"/>
        <v>-31592.68000000005</v>
      </c>
      <c r="F38" s="65"/>
      <c r="G38" s="335"/>
      <c r="H38" s="336"/>
    </row>
    <row r="39" spans="1:8" ht="15">
      <c r="A39" s="148">
        <v>124625621</v>
      </c>
      <c r="B39" s="147" t="s">
        <v>281</v>
      </c>
      <c r="C39" s="66">
        <v>65580.8</v>
      </c>
      <c r="D39" s="153">
        <v>78100.07</v>
      </c>
      <c r="E39" s="66">
        <f t="shared" si="1"/>
        <v>12519.270000000004</v>
      </c>
      <c r="F39" s="65"/>
      <c r="G39" s="335"/>
      <c r="H39" s="336"/>
    </row>
    <row r="40" spans="1:8" ht="15">
      <c r="A40" s="148">
        <v>124635631</v>
      </c>
      <c r="B40" s="147" t="s">
        <v>282</v>
      </c>
      <c r="C40" s="66">
        <v>4631805.27</v>
      </c>
      <c r="D40" s="153">
        <v>4631805.27</v>
      </c>
      <c r="E40" s="66">
        <f t="shared" si="1"/>
        <v>0</v>
      </c>
      <c r="F40" s="65"/>
      <c r="G40" s="335"/>
      <c r="H40" s="336"/>
    </row>
    <row r="41" spans="1:8" ht="15">
      <c r="A41" s="148">
        <v>124645641</v>
      </c>
      <c r="B41" s="147" t="s">
        <v>398</v>
      </c>
      <c r="C41" s="66">
        <v>2123563.76</v>
      </c>
      <c r="D41" s="153">
        <v>1933777.96</v>
      </c>
      <c r="E41" s="66">
        <f t="shared" si="1"/>
        <v>-189785.7999999998</v>
      </c>
      <c r="F41" s="65"/>
      <c r="G41" s="335"/>
      <c r="H41" s="336"/>
    </row>
    <row r="42" spans="1:8" ht="15">
      <c r="A42" s="148">
        <v>124655651</v>
      </c>
      <c r="B42" s="147" t="s">
        <v>293</v>
      </c>
      <c r="C42" s="66">
        <v>21395601.93</v>
      </c>
      <c r="D42" s="153">
        <v>19347162.66</v>
      </c>
      <c r="E42" s="66">
        <f t="shared" si="1"/>
        <v>-2048439.2699999996</v>
      </c>
      <c r="F42" s="65"/>
      <c r="G42" s="335"/>
      <c r="H42" s="336"/>
    </row>
    <row r="43" spans="1:8" ht="15">
      <c r="A43" s="148">
        <v>124665661</v>
      </c>
      <c r="B43" s="147" t="s">
        <v>283</v>
      </c>
      <c r="C43" s="66">
        <v>2704999.67</v>
      </c>
      <c r="D43" s="153">
        <v>2554025.86</v>
      </c>
      <c r="E43" s="66">
        <f t="shared" si="1"/>
        <v>-150973.81000000006</v>
      </c>
      <c r="F43" s="65"/>
      <c r="G43" s="335"/>
      <c r="H43" s="336"/>
    </row>
    <row r="44" spans="1:8" ht="15">
      <c r="A44" s="148">
        <v>124665663</v>
      </c>
      <c r="B44" s="147" t="s">
        <v>399</v>
      </c>
      <c r="C44" s="66">
        <v>543832.77</v>
      </c>
      <c r="D44" s="153">
        <v>543832.77</v>
      </c>
      <c r="E44" s="66">
        <f t="shared" si="1"/>
        <v>0</v>
      </c>
      <c r="F44" s="65"/>
      <c r="G44" s="335"/>
      <c r="H44" s="336"/>
    </row>
    <row r="45" spans="1:8" ht="15">
      <c r="A45" s="148">
        <v>124675671</v>
      </c>
      <c r="B45" s="147" t="s">
        <v>285</v>
      </c>
      <c r="C45" s="66">
        <v>3920392.55</v>
      </c>
      <c r="D45" s="153">
        <v>4090956.91</v>
      </c>
      <c r="E45" s="66">
        <f t="shared" si="1"/>
        <v>170564.36000000034</v>
      </c>
      <c r="F45" s="65"/>
      <c r="G45" s="335"/>
      <c r="H45" s="336"/>
    </row>
    <row r="46" spans="1:8" ht="15">
      <c r="A46" s="148">
        <v>124695691</v>
      </c>
      <c r="B46" s="147" t="s">
        <v>294</v>
      </c>
      <c r="C46" s="66">
        <v>36738968.81</v>
      </c>
      <c r="D46" s="153">
        <v>40173028.5</v>
      </c>
      <c r="E46" s="66">
        <f t="shared" si="1"/>
        <v>3434059.6899999976</v>
      </c>
      <c r="F46" s="65"/>
      <c r="G46" s="335"/>
      <c r="H46" s="336"/>
    </row>
    <row r="47" spans="1:8" ht="11.25">
      <c r="A47" s="141"/>
      <c r="B47" s="175" t="s">
        <v>136</v>
      </c>
      <c r="C47" s="152">
        <f>SUM(C23:C46)</f>
        <v>590766359.4699998</v>
      </c>
      <c r="D47" s="152">
        <f>SUM(D23:D46)</f>
        <v>478001807.8</v>
      </c>
      <c r="E47" s="152">
        <f>SUM(E23:E46)</f>
        <v>-112764551.67000005</v>
      </c>
      <c r="F47" s="141"/>
      <c r="G47" s="146"/>
      <c r="H47" s="336"/>
    </row>
    <row r="48" spans="1:11" s="6" customFormat="1" ht="11.25">
      <c r="A48" s="25"/>
      <c r="B48" s="25"/>
      <c r="C48" s="9"/>
      <c r="D48" s="9"/>
      <c r="E48" s="9"/>
      <c r="F48" s="9"/>
      <c r="H48" s="337"/>
      <c r="I48" s="193"/>
      <c r="J48" s="193"/>
      <c r="K48" s="193"/>
    </row>
    <row r="49" spans="1:11" s="6" customFormat="1" ht="20.25" customHeight="1">
      <c r="A49" s="370" t="s">
        <v>135</v>
      </c>
      <c r="B49" s="371"/>
      <c r="C49" s="84"/>
      <c r="D49" s="84"/>
      <c r="E49" s="84"/>
      <c r="G49" s="141" t="s">
        <v>131</v>
      </c>
      <c r="H49" s="193"/>
      <c r="I49" s="193"/>
      <c r="J49" s="193"/>
      <c r="K49" s="193"/>
    </row>
    <row r="50" spans="1:11" s="6" customFormat="1" ht="9" customHeight="1">
      <c r="A50" s="75"/>
      <c r="B50" s="75"/>
      <c r="C50" s="50"/>
      <c r="D50" s="5"/>
      <c r="E50" s="5"/>
      <c r="F50" s="40"/>
      <c r="H50" s="193"/>
      <c r="I50" s="193"/>
      <c r="J50" s="193"/>
      <c r="K50" s="193"/>
    </row>
    <row r="51" spans="1:11" s="6" customFormat="1" ht="27.75" customHeight="1">
      <c r="A51" s="141" t="s">
        <v>44</v>
      </c>
      <c r="B51" s="141" t="s">
        <v>45</v>
      </c>
      <c r="C51" s="141" t="s">
        <v>46</v>
      </c>
      <c r="D51" s="141" t="s">
        <v>47</v>
      </c>
      <c r="E51" s="141" t="s">
        <v>48</v>
      </c>
      <c r="F51" s="141" t="s">
        <v>130</v>
      </c>
      <c r="G51" s="141" t="s">
        <v>129</v>
      </c>
      <c r="H51" s="193"/>
      <c r="I51" s="193"/>
      <c r="J51" s="193"/>
      <c r="K51" s="193"/>
    </row>
    <row r="52" spans="1:11" s="6" customFormat="1" ht="11.25">
      <c r="A52" s="148">
        <v>126105831</v>
      </c>
      <c r="B52" s="147" t="s">
        <v>400</v>
      </c>
      <c r="C52" s="153">
        <v>-2643097.55</v>
      </c>
      <c r="D52" s="153">
        <v>-2561267.27</v>
      </c>
      <c r="E52" s="154">
        <f>+D52-C52</f>
        <v>81830.2799999998</v>
      </c>
      <c r="F52" s="65"/>
      <c r="G52" s="65"/>
      <c r="H52" s="193"/>
      <c r="I52" s="193"/>
      <c r="J52" s="193"/>
      <c r="K52" s="193"/>
    </row>
    <row r="53" spans="1:11" s="6" customFormat="1" ht="11.25">
      <c r="A53" s="141"/>
      <c r="B53" s="175" t="s">
        <v>134</v>
      </c>
      <c r="C53" s="152">
        <f>SUM(C52)</f>
        <v>-2643097.55</v>
      </c>
      <c r="D53" s="152">
        <f>SUM(D52)</f>
        <v>-2561267.27</v>
      </c>
      <c r="E53" s="152">
        <f>SUM(E52)</f>
        <v>81830.2799999998</v>
      </c>
      <c r="F53" s="141"/>
      <c r="G53" s="141"/>
      <c r="H53" s="193"/>
      <c r="I53" s="193"/>
      <c r="J53" s="193"/>
      <c r="K53" s="193"/>
    </row>
    <row r="54" spans="1:11" s="6" customFormat="1" ht="11.25">
      <c r="A54" s="13"/>
      <c r="B54" s="13"/>
      <c r="C54" s="14"/>
      <c r="D54" s="14"/>
      <c r="E54" s="14"/>
      <c r="F54" s="9"/>
      <c r="H54" s="193"/>
      <c r="I54" s="193"/>
      <c r="J54" s="193"/>
      <c r="K54" s="193"/>
    </row>
    <row r="55" spans="1:7" ht="20.25" customHeight="1">
      <c r="A55" s="370" t="s">
        <v>133</v>
      </c>
      <c r="B55" s="371"/>
      <c r="C55" s="84"/>
      <c r="D55" s="84"/>
      <c r="E55" s="84"/>
      <c r="G55" s="141" t="s">
        <v>131</v>
      </c>
    </row>
    <row r="56" spans="1:3" ht="11.25">
      <c r="A56" s="75"/>
      <c r="B56" s="75"/>
      <c r="C56" s="50"/>
    </row>
    <row r="57" spans="1:7" ht="27.75" customHeight="1">
      <c r="A57" s="141" t="s">
        <v>44</v>
      </c>
      <c r="B57" s="141" t="s">
        <v>45</v>
      </c>
      <c r="C57" s="141" t="s">
        <v>46</v>
      </c>
      <c r="D57" s="141" t="s">
        <v>47</v>
      </c>
      <c r="E57" s="141" t="s">
        <v>48</v>
      </c>
      <c r="F57" s="141" t="s">
        <v>130</v>
      </c>
      <c r="G57" s="141" t="s">
        <v>129</v>
      </c>
    </row>
    <row r="58" spans="1:7" ht="11.25">
      <c r="A58" s="148">
        <v>126305111</v>
      </c>
      <c r="B58" s="147" t="s">
        <v>290</v>
      </c>
      <c r="C58" s="153">
        <v>-2090802.52</v>
      </c>
      <c r="D58" s="153">
        <v>-2058265.39</v>
      </c>
      <c r="E58" s="154">
        <f>+D58-C58</f>
        <v>32537.13000000012</v>
      </c>
      <c r="F58" s="65"/>
      <c r="G58" s="65"/>
    </row>
    <row r="59" spans="1:7" ht="11.25">
      <c r="A59" s="148">
        <v>126305121</v>
      </c>
      <c r="B59" s="147" t="s">
        <v>401</v>
      </c>
      <c r="C59" s="153">
        <v>-27063</v>
      </c>
      <c r="D59" s="153">
        <v>-23228.65</v>
      </c>
      <c r="E59" s="154">
        <f aca="true" t="shared" si="2" ref="E59:E82">+D59-C59</f>
        <v>3834.3499999999985</v>
      </c>
      <c r="F59" s="65"/>
      <c r="G59" s="65"/>
    </row>
    <row r="60" spans="1:7" ht="11.25">
      <c r="A60" s="148">
        <v>126305151</v>
      </c>
      <c r="B60" s="147" t="s">
        <v>291</v>
      </c>
      <c r="C60" s="153">
        <v>-11605246.49</v>
      </c>
      <c r="D60" s="153">
        <v>-11259464.33</v>
      </c>
      <c r="E60" s="154">
        <f t="shared" si="2"/>
        <v>345782.16000000015</v>
      </c>
      <c r="F60" s="65"/>
      <c r="G60" s="65"/>
    </row>
    <row r="61" spans="1:7" ht="11.25">
      <c r="A61" s="148">
        <v>126305152</v>
      </c>
      <c r="B61" s="147" t="s">
        <v>271</v>
      </c>
      <c r="C61" s="153">
        <v>-19411.85</v>
      </c>
      <c r="D61" s="153">
        <v>-19411.85</v>
      </c>
      <c r="E61" s="154">
        <f t="shared" si="2"/>
        <v>0</v>
      </c>
      <c r="F61" s="65"/>
      <c r="G61" s="65"/>
    </row>
    <row r="62" spans="1:7" ht="11.25">
      <c r="A62" s="148">
        <v>126305191</v>
      </c>
      <c r="B62" s="147" t="s">
        <v>295</v>
      </c>
      <c r="C62" s="153">
        <v>-148484.25</v>
      </c>
      <c r="D62" s="153">
        <v>-122837.09</v>
      </c>
      <c r="E62" s="154">
        <f t="shared" si="2"/>
        <v>25647.160000000003</v>
      </c>
      <c r="F62" s="65"/>
      <c r="G62" s="65"/>
    </row>
    <row r="63" spans="1:7" ht="11.25">
      <c r="A63" s="148">
        <v>126305192</v>
      </c>
      <c r="B63" s="147" t="s">
        <v>296</v>
      </c>
      <c r="C63" s="153">
        <v>-28598</v>
      </c>
      <c r="D63" s="153">
        <v>-28598</v>
      </c>
      <c r="E63" s="154">
        <f t="shared" si="2"/>
        <v>0</v>
      </c>
      <c r="F63" s="65"/>
      <c r="G63" s="65"/>
    </row>
    <row r="64" spans="1:7" ht="11.25">
      <c r="A64" s="148">
        <v>126305211</v>
      </c>
      <c r="B64" s="147" t="s">
        <v>273</v>
      </c>
      <c r="C64" s="153">
        <v>-193054.61</v>
      </c>
      <c r="D64" s="153">
        <v>-192004.74</v>
      </c>
      <c r="E64" s="154">
        <f t="shared" si="2"/>
        <v>1049.8699999999953</v>
      </c>
      <c r="F64" s="65"/>
      <c r="G64" s="65"/>
    </row>
    <row r="65" spans="1:7" ht="11.25">
      <c r="A65" s="148">
        <v>126305231</v>
      </c>
      <c r="B65" s="147" t="s">
        <v>274</v>
      </c>
      <c r="C65" s="153">
        <v>-866610.44</v>
      </c>
      <c r="D65" s="153">
        <v>-845233.76</v>
      </c>
      <c r="E65" s="154">
        <f t="shared" si="2"/>
        <v>21376.679999999935</v>
      </c>
      <c r="F65" s="65"/>
      <c r="G65" s="65"/>
    </row>
    <row r="66" spans="1:7" ht="11.25">
      <c r="A66" s="148">
        <v>126305291</v>
      </c>
      <c r="B66" s="147" t="s">
        <v>297</v>
      </c>
      <c r="C66" s="153">
        <v>-23153.6</v>
      </c>
      <c r="D66" s="153">
        <v>-13106.52</v>
      </c>
      <c r="E66" s="154">
        <f t="shared" si="2"/>
        <v>10047.079999999998</v>
      </c>
      <c r="F66" s="65"/>
      <c r="G66" s="65"/>
    </row>
    <row r="67" spans="1:7" ht="11.25">
      <c r="A67" s="148">
        <v>126305311</v>
      </c>
      <c r="B67" s="147" t="s">
        <v>402</v>
      </c>
      <c r="C67" s="153">
        <v>-27888.65</v>
      </c>
      <c r="D67" s="153">
        <v>-27764.74</v>
      </c>
      <c r="E67" s="154">
        <f t="shared" si="2"/>
        <v>123.90999999999985</v>
      </c>
      <c r="F67" s="65"/>
      <c r="G67" s="65"/>
    </row>
    <row r="68" spans="1:7" ht="11.25">
      <c r="A68" s="148">
        <v>126305321</v>
      </c>
      <c r="B68" s="147" t="s">
        <v>276</v>
      </c>
      <c r="C68" s="153">
        <v>-13856.18</v>
      </c>
      <c r="D68" s="153">
        <v>-11997.27</v>
      </c>
      <c r="E68" s="154">
        <f t="shared" si="2"/>
        <v>1858.9099999999999</v>
      </c>
      <c r="F68" s="65"/>
      <c r="G68" s="65"/>
    </row>
    <row r="69" spans="1:7" ht="11.25">
      <c r="A69" s="148">
        <v>126305411</v>
      </c>
      <c r="B69" s="147" t="s">
        <v>292</v>
      </c>
      <c r="C69" s="153">
        <v>-108271405.58</v>
      </c>
      <c r="D69" s="153">
        <v>-59454829.84</v>
      </c>
      <c r="E69" s="154">
        <f t="shared" si="2"/>
        <v>48816575.739999995</v>
      </c>
      <c r="F69" s="65"/>
      <c r="G69" s="65"/>
    </row>
    <row r="70" spans="1:7" ht="11.25">
      <c r="A70" s="148">
        <v>126305421</v>
      </c>
      <c r="B70" s="147" t="s">
        <v>277</v>
      </c>
      <c r="C70" s="153">
        <v>-350738.07</v>
      </c>
      <c r="D70" s="153">
        <v>-350738.07</v>
      </c>
      <c r="E70" s="154">
        <f t="shared" si="2"/>
        <v>0</v>
      </c>
      <c r="F70" s="65"/>
      <c r="G70" s="65"/>
    </row>
    <row r="71" spans="1:7" ht="11.25">
      <c r="A71" s="148">
        <v>126305491</v>
      </c>
      <c r="B71" s="147" t="s">
        <v>278</v>
      </c>
      <c r="C71" s="153">
        <v>-4942434.86</v>
      </c>
      <c r="D71" s="153">
        <v>-4753356.91</v>
      </c>
      <c r="E71" s="154">
        <f t="shared" si="2"/>
        <v>189077.9500000002</v>
      </c>
      <c r="F71" s="65"/>
      <c r="G71" s="65"/>
    </row>
    <row r="72" spans="1:7" ht="11.25">
      <c r="A72" s="148">
        <v>126305511</v>
      </c>
      <c r="B72" s="147" t="s">
        <v>279</v>
      </c>
      <c r="C72" s="153">
        <v>-5923365.63</v>
      </c>
      <c r="D72" s="153">
        <v>-5835069.37</v>
      </c>
      <c r="E72" s="154">
        <f t="shared" si="2"/>
        <v>88296.25999999978</v>
      </c>
      <c r="F72" s="65"/>
      <c r="G72" s="65"/>
    </row>
    <row r="73" spans="1:7" ht="11.25">
      <c r="A73" s="148">
        <v>126305611</v>
      </c>
      <c r="B73" s="147" t="s">
        <v>280</v>
      </c>
      <c r="C73" s="153">
        <v>-206511.53</v>
      </c>
      <c r="D73" s="153">
        <v>-193771.37</v>
      </c>
      <c r="E73" s="154">
        <f t="shared" si="2"/>
        <v>12740.160000000003</v>
      </c>
      <c r="F73" s="65"/>
      <c r="G73" s="65"/>
    </row>
    <row r="74" spans="1:7" ht="11.25">
      <c r="A74" s="148">
        <v>126305621</v>
      </c>
      <c r="B74" s="147" t="s">
        <v>281</v>
      </c>
      <c r="C74" s="153">
        <v>-36943.57</v>
      </c>
      <c r="D74" s="153">
        <v>-35330.12</v>
      </c>
      <c r="E74" s="154">
        <f t="shared" si="2"/>
        <v>1613.449999999997</v>
      </c>
      <c r="F74" s="65"/>
      <c r="G74" s="65"/>
    </row>
    <row r="75" spans="1:7" ht="11.25">
      <c r="A75" s="148">
        <v>126305631</v>
      </c>
      <c r="B75" s="147" t="s">
        <v>282</v>
      </c>
      <c r="C75" s="153">
        <v>-1447439.15</v>
      </c>
      <c r="D75" s="153">
        <v>-1447439.15</v>
      </c>
      <c r="E75" s="154">
        <f t="shared" si="2"/>
        <v>0</v>
      </c>
      <c r="F75" s="65"/>
      <c r="G75" s="65"/>
    </row>
    <row r="76" spans="1:7" ht="11.25">
      <c r="A76" s="148">
        <v>126305641</v>
      </c>
      <c r="B76" s="147" t="s">
        <v>403</v>
      </c>
      <c r="C76" s="153">
        <v>-322637.85</v>
      </c>
      <c r="D76" s="153">
        <v>-272768.07</v>
      </c>
      <c r="E76" s="154">
        <f t="shared" si="2"/>
        <v>49869.77999999997</v>
      </c>
      <c r="F76" s="65"/>
      <c r="G76" s="65"/>
    </row>
    <row r="77" spans="1:7" ht="11.25">
      <c r="A77" s="148">
        <v>126305651</v>
      </c>
      <c r="B77" s="147" t="s">
        <v>293</v>
      </c>
      <c r="C77" s="153">
        <v>-5261375.26</v>
      </c>
      <c r="D77" s="153">
        <v>-3772647.7</v>
      </c>
      <c r="E77" s="154">
        <f t="shared" si="2"/>
        <v>1488727.5599999996</v>
      </c>
      <c r="F77" s="65"/>
      <c r="G77" s="65"/>
    </row>
    <row r="78" spans="1:7" ht="11.25">
      <c r="A78" s="148">
        <v>126305661</v>
      </c>
      <c r="B78" s="147" t="s">
        <v>283</v>
      </c>
      <c r="C78" s="153">
        <v>-207308.07</v>
      </c>
      <c r="D78" s="153">
        <v>-186281.77</v>
      </c>
      <c r="E78" s="154">
        <f t="shared" si="2"/>
        <v>21026.300000000017</v>
      </c>
      <c r="F78" s="65"/>
      <c r="G78" s="65"/>
    </row>
    <row r="79" spans="1:7" ht="11.25">
      <c r="A79" s="148">
        <v>126305662</v>
      </c>
      <c r="B79" s="147" t="s">
        <v>284</v>
      </c>
      <c r="C79" s="153">
        <v>-4020</v>
      </c>
      <c r="D79" s="153">
        <v>-4020</v>
      </c>
      <c r="E79" s="154">
        <f t="shared" si="2"/>
        <v>0</v>
      </c>
      <c r="F79" s="65"/>
      <c r="G79" s="65"/>
    </row>
    <row r="80" spans="1:7" ht="11.25">
      <c r="A80" s="148">
        <v>126305663</v>
      </c>
      <c r="B80" s="147" t="s">
        <v>404</v>
      </c>
      <c r="C80" s="153">
        <v>-30516.29</v>
      </c>
      <c r="D80" s="153">
        <v>-30516.29</v>
      </c>
      <c r="E80" s="154">
        <f t="shared" si="2"/>
        <v>0</v>
      </c>
      <c r="F80" s="65"/>
      <c r="G80" s="65"/>
    </row>
    <row r="81" spans="1:7" ht="11.25">
      <c r="A81" s="148">
        <v>126305671</v>
      </c>
      <c r="B81" s="147" t="s">
        <v>405</v>
      </c>
      <c r="C81" s="153">
        <v>-611648.35</v>
      </c>
      <c r="D81" s="153">
        <v>-580017.81</v>
      </c>
      <c r="E81" s="154">
        <f t="shared" si="2"/>
        <v>31630.53999999992</v>
      </c>
      <c r="F81" s="65"/>
      <c r="G81" s="65"/>
    </row>
    <row r="82" spans="1:7" ht="11.25">
      <c r="A82" s="148">
        <v>126305691</v>
      </c>
      <c r="B82" s="147" t="s">
        <v>294</v>
      </c>
      <c r="C82" s="153">
        <v>-12574632.6</v>
      </c>
      <c r="D82" s="153">
        <v>-12352480.74</v>
      </c>
      <c r="E82" s="154">
        <f t="shared" si="2"/>
        <v>222151.8599999994</v>
      </c>
      <c r="F82" s="65"/>
      <c r="G82" s="65"/>
    </row>
    <row r="83" spans="1:7" ht="11.25">
      <c r="A83" s="141"/>
      <c r="B83" s="175" t="s">
        <v>134</v>
      </c>
      <c r="C83" s="162">
        <f>SUM(C58:C82)</f>
        <v>-155235146.39999995</v>
      </c>
      <c r="D83" s="162">
        <f>SUM(D58:D82)</f>
        <v>-103871179.55000001</v>
      </c>
      <c r="E83" s="162">
        <f>SUM(E58:E82)</f>
        <v>51363966.849999994</v>
      </c>
      <c r="F83" s="141"/>
      <c r="G83" s="141"/>
    </row>
    <row r="84" spans="1:7" ht="11.25" hidden="1">
      <c r="A84" s="155"/>
      <c r="B84" s="156"/>
      <c r="C84" s="157"/>
      <c r="D84" s="158"/>
      <c r="E84" s="158"/>
      <c r="F84" s="159"/>
      <c r="G84" s="65"/>
    </row>
    <row r="85" spans="1:7" ht="11.25" hidden="1">
      <c r="A85" s="155"/>
      <c r="B85" s="156"/>
      <c r="C85" s="157"/>
      <c r="D85" s="158"/>
      <c r="E85" s="158"/>
      <c r="F85" s="159"/>
      <c r="G85" s="65"/>
    </row>
    <row r="86" spans="1:7" ht="22.5" hidden="1">
      <c r="A86" s="377" t="s">
        <v>132</v>
      </c>
      <c r="B86" s="378"/>
      <c r="C86" s="84"/>
      <c r="D86" s="84"/>
      <c r="E86" s="84"/>
      <c r="G86" s="141" t="s">
        <v>131</v>
      </c>
    </row>
    <row r="87" spans="1:3" ht="11.25" hidden="1">
      <c r="A87" s="75"/>
      <c r="B87" s="75"/>
      <c r="C87" s="50"/>
    </row>
    <row r="88" spans="1:7" ht="27.75" customHeight="1" hidden="1">
      <c r="A88" s="141" t="s">
        <v>44</v>
      </c>
      <c r="B88" s="141" t="s">
        <v>45</v>
      </c>
      <c r="C88" s="141" t="s">
        <v>46</v>
      </c>
      <c r="D88" s="141" t="s">
        <v>47</v>
      </c>
      <c r="E88" s="141" t="s">
        <v>48</v>
      </c>
      <c r="F88" s="141" t="s">
        <v>130</v>
      </c>
      <c r="G88" s="141" t="s">
        <v>129</v>
      </c>
    </row>
    <row r="89" spans="1:7" ht="11.25" hidden="1">
      <c r="A89" s="48"/>
      <c r="B89" s="65"/>
      <c r="C89" s="47"/>
      <c r="D89" s="66"/>
      <c r="E89" s="66"/>
      <c r="F89" s="65"/>
      <c r="G89" s="65"/>
    </row>
    <row r="90" spans="1:7" ht="11.25" hidden="1">
      <c r="A90" s="48"/>
      <c r="B90" s="65"/>
      <c r="C90" s="47"/>
      <c r="D90" s="66"/>
      <c r="E90" s="66"/>
      <c r="F90" s="65"/>
      <c r="G90" s="65"/>
    </row>
    <row r="91" spans="1:7" ht="11.25" hidden="1">
      <c r="A91" s="48"/>
      <c r="B91" s="65"/>
      <c r="C91" s="47"/>
      <c r="D91" s="66"/>
      <c r="E91" s="66"/>
      <c r="F91" s="65"/>
      <c r="G91" s="65"/>
    </row>
    <row r="92" spans="1:7" ht="11.25" hidden="1">
      <c r="A92" s="48"/>
      <c r="B92" s="65"/>
      <c r="C92" s="47"/>
      <c r="D92" s="66"/>
      <c r="E92" s="66"/>
      <c r="F92" s="65"/>
      <c r="G92" s="65"/>
    </row>
    <row r="93" spans="1:7" ht="11.25" hidden="1">
      <c r="A93" s="141"/>
      <c r="B93" s="141" t="s">
        <v>128</v>
      </c>
      <c r="C93" s="141">
        <f>SUM(C89:C92)</f>
        <v>0</v>
      </c>
      <c r="D93" s="141">
        <f>SUM(D89:D92)</f>
        <v>0</v>
      </c>
      <c r="E93" s="141">
        <f>SUM(E89:E92)</f>
        <v>0</v>
      </c>
      <c r="F93" s="141"/>
      <c r="G93" s="141"/>
    </row>
  </sheetData>
  <sheetProtection/>
  <mergeCells count="7">
    <mergeCell ref="A49:B49"/>
    <mergeCell ref="A55:B55"/>
    <mergeCell ref="A86:B86"/>
    <mergeCell ref="A1:F1"/>
    <mergeCell ref="A2:F2"/>
    <mergeCell ref="A5:B5"/>
    <mergeCell ref="A20:B20"/>
  </mergeCells>
  <dataValidations count="7">
    <dataValidation allowBlank="1" showInputMessage="1" showErrorMessage="1" prompt="Importe final del periodo que corresponde la información financiera trimestral que se presenta." sqref="D88 D7 D22 D51 D57"/>
    <dataValidation allowBlank="1" showInputMessage="1" showErrorMessage="1" prompt="Saldo al 31 de diciembre del año anterior del ejercio que se presenta." sqref="C88 C7 C22 C51 C57"/>
    <dataValidation allowBlank="1" showInputMessage="1" showErrorMessage="1" prompt="Corresponde al número de la cuenta de acuerdo al Plan de Cuentas emitido por el CONAC (DOF 23/12/2015)." sqref="A88 A7 A22 A51 A57"/>
    <dataValidation allowBlank="1" showInputMessage="1" showErrorMessage="1" prompt="Indicar el método de depreciación." sqref="G88 G51 G57"/>
    <dataValidation allowBlank="1" showInputMessage="1" showErrorMessage="1" prompt="Corresponde al nombre o descripción de la cuenta de acuerdo al Plan de Cuentas emitido por el CONAC." sqref="B88 B7 B22 B51 B57"/>
    <dataValidation allowBlank="1" showInputMessage="1" showErrorMessage="1" prompt="Diferencia entre el saldo final y el inicial presentados." sqref="E88 E7 E22 E51 E57"/>
    <dataValidation allowBlank="1" showInputMessage="1" showErrorMessage="1" prompt="Criterio para la aplicación de depreciación: anual, mensual, trimestral, etc." sqref="F88 F7 F22 F57 F51"/>
  </dataValidations>
  <printOptions horizontalCentered="1"/>
  <pageMargins left="0" right="0" top="0" bottom="0" header="0.31496062992125984" footer="0.31496062992125984"/>
  <pageSetup fitToHeight="1" fitToWidth="1"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3.28125" style="40" customWidth="1"/>
    <col min="2" max="2" width="50.7109375" style="40" customWidth="1"/>
    <col min="3" max="5" width="17.7109375" style="5" customWidth="1"/>
    <col min="6" max="6" width="17.7109375" style="40" customWidth="1"/>
    <col min="7" max="16384" width="11.421875" style="40" customWidth="1"/>
  </cols>
  <sheetData>
    <row r="1" spans="1:6" s="62" customFormat="1" ht="15">
      <c r="A1" s="379" t="s">
        <v>55</v>
      </c>
      <c r="B1" s="379"/>
      <c r="C1" s="379"/>
      <c r="D1" s="379"/>
      <c r="E1" s="379"/>
      <c r="F1" s="379"/>
    </row>
    <row r="2" spans="1:6" ht="15">
      <c r="A2" s="361" t="s">
        <v>1661</v>
      </c>
      <c r="B2" s="361"/>
      <c r="C2" s="361"/>
      <c r="D2" s="361"/>
      <c r="E2" s="361"/>
      <c r="F2" s="361"/>
    </row>
    <row r="3" spans="1:6" ht="11.25" customHeight="1">
      <c r="A3" s="2" t="s">
        <v>42</v>
      </c>
      <c r="B3" s="2"/>
      <c r="C3" s="58"/>
      <c r="D3" s="58"/>
      <c r="E3" s="58"/>
      <c r="F3" s="4"/>
    </row>
    <row r="4" spans="1:5" ht="11.25" customHeight="1">
      <c r="A4" s="2" t="s">
        <v>60</v>
      </c>
      <c r="B4" s="2"/>
      <c r="C4" s="58"/>
      <c r="D4" s="58"/>
      <c r="E4" s="58"/>
    </row>
    <row r="5" spans="1:5" ht="11.25" customHeight="1">
      <c r="A5" s="2"/>
      <c r="B5" s="2"/>
      <c r="C5" s="58"/>
      <c r="D5" s="58"/>
      <c r="E5" s="58"/>
    </row>
    <row r="6" ht="11.25" customHeight="1"/>
    <row r="7" spans="1:6" ht="11.25" customHeight="1">
      <c r="A7" s="370" t="s">
        <v>147</v>
      </c>
      <c r="B7" s="371"/>
      <c r="C7" s="93"/>
      <c r="D7" s="93"/>
      <c r="E7" s="93"/>
      <c r="F7" s="311" t="s">
        <v>144</v>
      </c>
    </row>
    <row r="8" spans="1:5" s="6" customFormat="1" ht="11.25">
      <c r="A8" s="15"/>
      <c r="B8" s="15"/>
      <c r="C8" s="93"/>
      <c r="D8" s="93"/>
      <c r="E8" s="93"/>
    </row>
    <row r="9" spans="1:6" ht="15" customHeight="1">
      <c r="A9" s="141" t="s">
        <v>44</v>
      </c>
      <c r="B9" s="141" t="s">
        <v>45</v>
      </c>
      <c r="C9" s="141" t="s">
        <v>46</v>
      </c>
      <c r="D9" s="141" t="s">
        <v>47</v>
      </c>
      <c r="E9" s="141" t="s">
        <v>48</v>
      </c>
      <c r="F9" s="311" t="s">
        <v>130</v>
      </c>
    </row>
    <row r="10" spans="1:6" ht="11.25">
      <c r="A10" s="165">
        <v>125105911</v>
      </c>
      <c r="B10" s="77" t="s">
        <v>286</v>
      </c>
      <c r="C10" s="153">
        <v>7675981.28</v>
      </c>
      <c r="D10" s="188">
        <v>7675981.28</v>
      </c>
      <c r="E10" s="163">
        <f>+D10-C10</f>
        <v>0</v>
      </c>
      <c r="F10" s="163"/>
    </row>
    <row r="11" spans="1:6" ht="11.25">
      <c r="A11" s="165">
        <v>125415971</v>
      </c>
      <c r="B11" s="77" t="s">
        <v>318</v>
      </c>
      <c r="C11" s="153">
        <v>794732.01</v>
      </c>
      <c r="D11" s="188">
        <v>1317172.29</v>
      </c>
      <c r="E11" s="163">
        <f>+D11-C11</f>
        <v>522440.28</v>
      </c>
      <c r="F11" s="163"/>
    </row>
    <row r="12" spans="1:6" ht="11.25">
      <c r="A12" s="141"/>
      <c r="B12" s="175" t="s">
        <v>146</v>
      </c>
      <c r="C12" s="152">
        <f>SUM(C10:C11)</f>
        <v>8470713.290000001</v>
      </c>
      <c r="D12" s="152">
        <f>SUM(D10:D11)</f>
        <v>8993153.57</v>
      </c>
      <c r="E12" s="152">
        <f>SUM(E10:E11)</f>
        <v>522440.28</v>
      </c>
      <c r="F12" s="164"/>
    </row>
    <row r="13" spans="1:6" ht="11.25">
      <c r="A13" s="26"/>
      <c r="B13" s="26"/>
      <c r="C13" s="51"/>
      <c r="D13" s="51"/>
      <c r="E13" s="51"/>
      <c r="F13" s="26"/>
    </row>
    <row r="14" spans="1:6" ht="11.25">
      <c r="A14" s="26"/>
      <c r="B14" s="26"/>
      <c r="C14" s="51"/>
      <c r="D14" s="51"/>
      <c r="E14" s="51"/>
      <c r="F14" s="26"/>
    </row>
    <row r="15" spans="1:6" ht="11.25" customHeight="1">
      <c r="A15" s="370" t="s">
        <v>145</v>
      </c>
      <c r="B15" s="371"/>
      <c r="C15" s="93"/>
      <c r="D15" s="93"/>
      <c r="E15" s="93"/>
      <c r="F15" s="311" t="s">
        <v>144</v>
      </c>
    </row>
    <row r="16" spans="1:5" ht="11.25">
      <c r="A16" s="80"/>
      <c r="B16" s="80"/>
      <c r="C16" s="81"/>
      <c r="D16" s="81"/>
      <c r="E16" s="81"/>
    </row>
    <row r="17" spans="1:6" ht="15" customHeight="1">
      <c r="A17" s="141" t="s">
        <v>44</v>
      </c>
      <c r="B17" s="141" t="s">
        <v>45</v>
      </c>
      <c r="C17" s="141" t="s">
        <v>46</v>
      </c>
      <c r="D17" s="141" t="s">
        <v>47</v>
      </c>
      <c r="E17" s="141" t="s">
        <v>48</v>
      </c>
      <c r="F17" s="311" t="s">
        <v>130</v>
      </c>
    </row>
    <row r="18" spans="1:6" ht="11.25" customHeight="1">
      <c r="A18" s="48" t="s">
        <v>320</v>
      </c>
      <c r="B18" s="77" t="s">
        <v>288</v>
      </c>
      <c r="C18" s="153">
        <v>-1586592.6</v>
      </c>
      <c r="D18" s="153">
        <v>-1586592.6</v>
      </c>
      <c r="E18" s="153"/>
      <c r="F18" s="91"/>
    </row>
    <row r="19" spans="1:6" ht="11.25" customHeight="1">
      <c r="A19" s="48" t="s">
        <v>321</v>
      </c>
      <c r="B19" s="77" t="s">
        <v>322</v>
      </c>
      <c r="C19" s="153">
        <v>-97073.99</v>
      </c>
      <c r="D19" s="153">
        <v>-97073.99</v>
      </c>
      <c r="E19" s="153"/>
      <c r="F19" s="91"/>
    </row>
    <row r="20" spans="1:6" ht="11.25">
      <c r="A20" s="141"/>
      <c r="B20" s="175" t="s">
        <v>143</v>
      </c>
      <c r="C20" s="152">
        <f>SUM(C18:C19)</f>
        <v>-1683666.59</v>
      </c>
      <c r="D20" s="152">
        <f>SUM(D18:D19)</f>
        <v>-1683666.59</v>
      </c>
      <c r="E20" s="152">
        <f>SUM(E18:E19)</f>
        <v>0</v>
      </c>
      <c r="F20" s="311"/>
    </row>
    <row r="21" spans="1:6" ht="11.25">
      <c r="A21" s="26"/>
      <c r="B21" s="26"/>
      <c r="C21" s="51"/>
      <c r="D21" s="51"/>
      <c r="E21" s="51"/>
      <c r="F21" s="26"/>
    </row>
    <row r="22" spans="1:6" ht="11.25">
      <c r="A22" s="26"/>
      <c r="B22" s="26"/>
      <c r="C22" s="51"/>
      <c r="D22" s="51"/>
      <c r="E22" s="51"/>
      <c r="F22" s="26"/>
    </row>
    <row r="23" spans="1:6" ht="11.25">
      <c r="A23" s="370" t="s">
        <v>142</v>
      </c>
      <c r="B23" s="371"/>
      <c r="C23" s="92"/>
      <c r="D23" s="92"/>
      <c r="E23" s="84"/>
      <c r="F23" s="311" t="s">
        <v>141</v>
      </c>
    </row>
    <row r="24" spans="1:3" ht="11.25" customHeight="1">
      <c r="A24" s="75"/>
      <c r="B24" s="75"/>
      <c r="C24" s="50"/>
    </row>
    <row r="25" spans="1:6" ht="11.25">
      <c r="A25" s="141" t="s">
        <v>44</v>
      </c>
      <c r="B25" s="141" t="s">
        <v>45</v>
      </c>
      <c r="C25" s="141" t="s">
        <v>46</v>
      </c>
      <c r="D25" s="141" t="s">
        <v>47</v>
      </c>
      <c r="E25" s="141" t="s">
        <v>48</v>
      </c>
      <c r="F25" s="311" t="s">
        <v>130</v>
      </c>
    </row>
    <row r="26" spans="1:6" ht="15" customHeight="1">
      <c r="A26" s="165">
        <v>127106311</v>
      </c>
      <c r="B26" s="165" t="s">
        <v>319</v>
      </c>
      <c r="C26" s="153">
        <v>2608853.65</v>
      </c>
      <c r="D26" s="163">
        <v>2608853.65</v>
      </c>
      <c r="E26" s="163"/>
      <c r="F26" s="91"/>
    </row>
    <row r="27" spans="1:6" ht="11.25">
      <c r="A27" s="141"/>
      <c r="B27" s="175" t="s">
        <v>140</v>
      </c>
      <c r="C27" s="152">
        <f>SUM(C26:C26)</f>
        <v>2608853.65</v>
      </c>
      <c r="D27" s="152">
        <f>SUM(D26:D26)</f>
        <v>2608853.65</v>
      </c>
      <c r="E27" s="152">
        <f>SUM(E26:E26)</f>
        <v>0</v>
      </c>
      <c r="F27" s="311"/>
    </row>
    <row r="28" spans="1:6" ht="11.25">
      <c r="A28" s="90"/>
      <c r="B28" s="88"/>
      <c r="C28" s="89"/>
      <c r="D28" s="89"/>
      <c r="E28" s="89"/>
      <c r="F28" s="88"/>
    </row>
    <row r="32" spans="1:6" ht="12">
      <c r="A32" s="380"/>
      <c r="B32" s="380"/>
      <c r="C32" s="380"/>
      <c r="D32" s="380"/>
      <c r="E32" s="380"/>
      <c r="F32" s="380"/>
    </row>
    <row r="33" spans="1:6" ht="12.75">
      <c r="A33" s="372"/>
      <c r="B33" s="372"/>
      <c r="C33" s="372"/>
      <c r="D33" s="372"/>
      <c r="E33" s="372"/>
      <c r="F33" s="372"/>
    </row>
    <row r="39" spans="2:5" ht="11.25" hidden="1">
      <c r="B39" s="187"/>
      <c r="C39" s="188"/>
      <c r="D39" s="188"/>
      <c r="E39" s="188"/>
    </row>
    <row r="40" spans="2:5" ht="11.25" hidden="1">
      <c r="B40" s="187"/>
      <c r="C40" s="188"/>
      <c r="D40" s="188"/>
      <c r="E40" s="188"/>
    </row>
    <row r="41" spans="2:5" ht="11.25" hidden="1">
      <c r="B41" s="187"/>
      <c r="C41" s="188"/>
      <c r="D41" s="188"/>
      <c r="E41" s="188"/>
    </row>
    <row r="42" spans="2:5" ht="11.25" hidden="1">
      <c r="B42" s="187"/>
      <c r="C42" s="188"/>
      <c r="D42" s="188"/>
      <c r="E42" s="188"/>
    </row>
    <row r="43" spans="2:5" ht="11.25" hidden="1">
      <c r="B43" s="187"/>
      <c r="C43" s="188"/>
      <c r="D43" s="188"/>
      <c r="E43" s="188"/>
    </row>
    <row r="44" spans="2:5" ht="11.25" hidden="1">
      <c r="B44" s="187"/>
      <c r="C44" s="188"/>
      <c r="D44" s="188"/>
      <c r="E44" s="188"/>
    </row>
    <row r="45" spans="2:5" ht="11.25" hidden="1">
      <c r="B45" s="187"/>
      <c r="C45" s="188"/>
      <c r="D45" s="188"/>
      <c r="E45" s="188"/>
    </row>
    <row r="46" spans="2:5" ht="11.25" hidden="1">
      <c r="B46" s="187"/>
      <c r="C46" s="188"/>
      <c r="D46" s="188"/>
      <c r="E46" s="188"/>
    </row>
    <row r="47" spans="2:5" ht="11.25" hidden="1">
      <c r="B47" s="184"/>
      <c r="C47" s="185"/>
      <c r="D47" s="185"/>
      <c r="E47" s="185"/>
    </row>
  </sheetData>
  <sheetProtection/>
  <mergeCells count="7">
    <mergeCell ref="A32:F32"/>
    <mergeCell ref="A33:F33"/>
    <mergeCell ref="A15:B15"/>
    <mergeCell ref="A1:F1"/>
    <mergeCell ref="A2:F2"/>
    <mergeCell ref="A7:B7"/>
    <mergeCell ref="A23:B23"/>
  </mergeCells>
  <dataValidations count="6">
    <dataValidation allowBlank="1" showInputMessage="1" showErrorMessage="1" prompt="Importe final del periodo que corresponde la información financiera trimestral que se presenta." sqref="D9 D17 D25"/>
    <dataValidation allowBlank="1" showInputMessage="1" showErrorMessage="1" prompt="Saldo al 31 de diciembre del año anterior del ejercio que se presenta." sqref="C9 C17 C25"/>
    <dataValidation allowBlank="1" showInputMessage="1" showErrorMessage="1" prompt="Corresponde al número de la cuenta de acuerdo al Plan de Cuentas emitido por el CONAC (DOF 23/12/2015)." sqref="A9 A17 A25"/>
    <dataValidation allowBlank="1" showInputMessage="1" showErrorMessage="1" prompt="Indicar el medio como se está amortizando el intangible, por tiempo, por uso." sqref="F9 F25 F17"/>
    <dataValidation allowBlank="1" showInputMessage="1" showErrorMessage="1" prompt="Diferencia entre el saldo final y el inicial presentados." sqref="E9 E25 E17"/>
    <dataValidation allowBlank="1" showInputMessage="1" showErrorMessage="1" prompt="Corresponde al nombre o descripción de la cuenta de acuerdo al Plan de Cuentas emitido por el CONAC." sqref="B9 B25 B1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2018-01-30T16:22:54Z</cp:lastPrinted>
  <dcterms:created xsi:type="dcterms:W3CDTF">2012-12-11T20:36:24Z</dcterms:created>
  <dcterms:modified xsi:type="dcterms:W3CDTF">2018-01-31T15:01:14Z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