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550" tabRatio="923" activeTab="0"/>
  </bookViews>
  <sheets>
    <sheet name="ESF-01" sheetId="1" r:id="rId1"/>
    <sheet name="ESF-02" sheetId="2" r:id="rId2"/>
    <sheet name="ESF-03" sheetId="3" r:id="rId3"/>
    <sheet name="ESF-04" sheetId="4" r:id="rId4"/>
    <sheet name="ESF-05" sheetId="5" r:id="rId5"/>
    <sheet name="ESF-06" sheetId="6" r:id="rId6"/>
    <sheet name="ESF-07" sheetId="7" r:id="rId7"/>
    <sheet name="ESF-08" sheetId="8" r:id="rId8"/>
    <sheet name="ESF-09" sheetId="9" r:id="rId9"/>
    <sheet name="ESF-10" sheetId="10" r:id="rId10"/>
    <sheet name="ESF-11" sheetId="11" r:id="rId11"/>
    <sheet name="ESF-12" sheetId="12" r:id="rId12"/>
    <sheet name="ESF-13" sheetId="13" r:id="rId13"/>
    <sheet name="ESF-14" sheetId="14" r:id="rId14"/>
    <sheet name="ESF-15" sheetId="15" r:id="rId15"/>
    <sheet name="EA-01" sheetId="16" r:id="rId16"/>
    <sheet name="EA-02" sheetId="17" r:id="rId17"/>
    <sheet name="EA-03" sheetId="18" r:id="rId18"/>
    <sheet name="VHP-01" sheetId="19" r:id="rId19"/>
    <sheet name="VHP-02" sheetId="20" r:id="rId20"/>
    <sheet name="EFE-01" sheetId="21" r:id="rId21"/>
    <sheet name="EFE-02" sheetId="22" r:id="rId22"/>
    <sheet name="EFE-03" sheetId="23" r:id="rId23"/>
    <sheet name="Conciliacion_Ig" sheetId="24" r:id="rId24"/>
    <sheet name="Conciliacion_Eg" sheetId="25" r:id="rId25"/>
  </sheets>
  <definedNames>
    <definedName name="_xlnm.Print_Area" localSheetId="15">'EA-01'!$A$1:$D$27</definedName>
    <definedName name="_xlnm.Print_Area" localSheetId="16">'EA-02'!$A$1:$E$16</definedName>
    <definedName name="_xlnm.Print_Area" localSheetId="20">'EFE-01'!$A$1:$E$164</definedName>
    <definedName name="_xlnm.Print_Area" localSheetId="21">'EFE-02'!$A$1:$D$34</definedName>
    <definedName name="_xlnm.Print_Area" localSheetId="22">'EFE-03'!$A$1:$C$43</definedName>
    <definedName name="_xlnm.Print_Area" localSheetId="0">'ESF-01'!$A$1:$E$79</definedName>
    <definedName name="_xlnm.Print_Area" localSheetId="1">'ESF-02'!$A$1:$H$26</definedName>
    <definedName name="_xlnm.Print_Area" localSheetId="2">'ESF-03'!$A$1:$I$117</definedName>
    <definedName name="_xlnm.Print_Area" localSheetId="3">'ESF-04'!$A$1:$H$8</definedName>
    <definedName name="_xlnm.Print_Area" localSheetId="5">'ESF-06'!$A$1:$G$18</definedName>
    <definedName name="_xlnm.Print_Area" localSheetId="6">'ESF-07'!$A$1:$E$18</definedName>
    <definedName name="_xlnm.Print_Area" localSheetId="7">'ESF-08'!$A$1:$F$42</definedName>
    <definedName name="_xlnm.Print_Area" localSheetId="8">'ESF-09'!$A$1:$F$36</definedName>
    <definedName name="_xlnm.Print_Area" localSheetId="9">'ESF-10'!$A$1:$H$8</definedName>
    <definedName name="_xlnm.Print_Area" localSheetId="10">'ESF-11'!$A$1:$D$13</definedName>
    <definedName name="_xlnm.Print_Area" localSheetId="11">'ESF-12'!$A$1:$H$24</definedName>
    <definedName name="_xlnm.Print_Area" localSheetId="12">'ESF-13'!$A$1:$E$12</definedName>
    <definedName name="_xlnm.Print_Area" localSheetId="13">'ESF-14'!$A$1:$E$20</definedName>
    <definedName name="_xlnm.Print_Area" localSheetId="14">'ESF-15'!$A$1:$AA$20</definedName>
    <definedName name="_xlnm.Print_Area" localSheetId="18">'VHP-01'!$A$1:$G$16</definedName>
    <definedName name="_xlnm.Print_Area" localSheetId="19">'VHP-02'!$A$1:$F$25</definedName>
    <definedName name="_xlnm.Print_Titles" localSheetId="15">'EA-01'!$1:$7</definedName>
    <definedName name="_xlnm.Print_Titles" localSheetId="20">'EFE-01'!$1:$7</definedName>
  </definedNames>
  <calcPr fullCalcOnLoad="1"/>
</workbook>
</file>

<file path=xl/sharedStrings.xml><?xml version="1.0" encoding="utf-8"?>
<sst xmlns="http://schemas.openxmlformats.org/spreadsheetml/2006/main" count="829" uniqueCount="383">
  <si>
    <t>INFORMACION CONTABLE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</si>
  <si>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</si>
  <si>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</si>
  <si>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</si>
  <si>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</si>
  <si>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</si>
  <si>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</si>
  <si>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</si>
  <si>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</si>
  <si>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</si>
  <si>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</si>
  <si>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</si>
  <si>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</si>
  <si>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</si>
  <si>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</si>
  <si>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</si>
  <si>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</si>
  <si>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</si>
  <si>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</si>
  <si>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</si>
  <si>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</si>
  <si>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</si>
  <si>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</si>
  <si>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</si>
  <si>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</si>
  <si>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</si>
  <si>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</si>
  <si>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</si>
  <si>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</si>
  <si>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</si>
  <si>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</si>
  <si>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</si>
  <si>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</si>
  <si>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</si>
  <si>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</si>
  <si>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</si>
  <si>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</si>
  <si>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</si>
  <si>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</si>
  <si>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</si>
  <si>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</si>
  <si>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</si>
  <si>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</si>
  <si>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</si>
  <si>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</si>
  <si>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Núm. Contrato de Crédito</t>
  </si>
  <si>
    <t>CONCILIACIÓN ENTRE LOS INGRESOS PRESUPUESTARIOS Y CONTABLES</t>
  </si>
  <si>
    <t>CONCILIACIÓN ENTRE LOS EGRESOS PRESUPUESTARIOS Y LOS GASTOS CONTABLES</t>
  </si>
  <si>
    <t>INFORMACIÓN CONTABLE</t>
  </si>
  <si>
    <t>Conciliacion_Ig</t>
  </si>
  <si>
    <t>Conciliacion_Eg</t>
  </si>
  <si>
    <t>CONCILIACIÓN DEL FLUJO DE EFECTIVO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</si>
  <si>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</si>
  <si>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</si>
  <si>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</si>
  <si>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</si>
  <si>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</si>
  <si>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</si>
  <si>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</si>
  <si>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</si>
  <si>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</si>
  <si>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</si>
  <si>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</si>
  <si>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</si>
  <si>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</si>
  <si>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</si>
  <si>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</si>
  <si>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</si>
  <si>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</si>
  <si>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</si>
  <si>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</si>
  <si>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</si>
  <si>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</si>
  <si>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</si>
  <si>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</si>
  <si>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</si>
  <si>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</si>
  <si>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</si>
  <si>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</si>
  <si>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</si>
  <si>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</si>
  <si>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</si>
  <si>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</si>
  <si>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</si>
  <si>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</si>
  <si>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</si>
  <si>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</si>
  <si>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</si>
  <si>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</si>
  <si>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</si>
  <si>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</si>
  <si>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</si>
  <si>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</si>
  <si>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</si>
  <si>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</si>
  <si>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</si>
  <si>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</si>
  <si>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</si>
  <si>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</si>
  <si>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</si>
  <si>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</si>
  <si>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</si>
  <si>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</si>
  <si>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</si>
  <si>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</si>
  <si>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</si>
  <si>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</si>
  <si>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</si>
  <si>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</si>
  <si>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</si>
  <si>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</si>
  <si>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</si>
  <si>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</si>
  <si>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</si>
  <si>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</si>
  <si>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</si>
  <si>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</si>
  <si>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</si>
  <si>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</si>
  <si>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</si>
  <si>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</si>
  <si>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</si>
  <si>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</si>
  <si>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</si>
  <si>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</si>
  <si>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</si>
  <si>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</si>
  <si>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</si>
  <si>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</si>
  <si>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</si>
  <si>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</si>
  <si>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</si>
  <si>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</si>
  <si>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</si>
  <si>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</si>
  <si>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</si>
  <si>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</si>
  <si>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</si>
  <si>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</si>
  <si>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</si>
  <si>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</si>
  <si>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</si>
  <si>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</si>
  <si>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</si>
  <si>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</si>
  <si>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</si>
  <si>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</si>
  <si>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</si>
  <si>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</si>
  <si>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</si>
  <si>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</si>
  <si>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</si>
  <si>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</si>
  <si>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</si>
  <si>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</si>
  <si>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</si>
  <si>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</si>
  <si>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</si>
  <si>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</si>
  <si>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</si>
  <si>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</si>
  <si>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</si>
  <si>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</si>
  <si>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</si>
  <si>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</si>
  <si>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</si>
  <si>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</si>
  <si>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</si>
  <si>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</si>
  <si>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</si>
  <si>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</si>
  <si>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</si>
  <si>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</si>
  <si>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</si>
  <si>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</si>
  <si>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</si>
  <si>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</si>
  <si>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</si>
  <si>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</si>
  <si>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</si>
  <si>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</si>
  <si>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</si>
  <si>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</si>
  <si>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</si>
  <si>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</si>
  <si>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</si>
  <si>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</si>
  <si>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</si>
  <si>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</si>
  <si>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</si>
  <si>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</si>
  <si>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</si>
  <si>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</si>
  <si>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</si>
  <si>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</si>
  <si>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</si>
  <si>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</si>
  <si>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</si>
  <si>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</si>
  <si>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</si>
  <si>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</si>
  <si>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</si>
  <si>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</si>
  <si>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</si>
  <si>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</si>
  <si>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</si>
  <si>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</si>
  <si>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</si>
  <si>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</si>
  <si>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</si>
  <si>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</si>
  <si>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</si>
  <si>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</si>
  <si>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</si>
  <si>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</si>
  <si>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</si>
  <si>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</si>
  <si>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</si>
  <si>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</si>
  <si>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</si>
  <si>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</si>
  <si>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</si>
  <si>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</si>
  <si>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</si>
  <si>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</si>
  <si>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</si>
  <si>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</si>
  <si>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</si>
  <si>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</si>
  <si>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</si>
  <si>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</si>
  <si>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</si>
  <si>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</si>
  <si>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</si>
  <si>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</si>
  <si>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</si>
  <si>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</si>
  <si>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</si>
  <si>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</si>
  <si>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</si>
  <si>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</si>
  <si>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</si>
  <si>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</si>
  <si>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</si>
  <si>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</si>
  <si>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</si>
  <si>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</si>
  <si>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</si>
  <si>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</si>
  <si>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</si>
  <si>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</si>
  <si>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</si>
  <si>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</si>
  <si>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</si>
  <si>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</si>
  <si>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</si>
  <si>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</si>
  <si>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</si>
  <si>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</si>
  <si>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</si>
  <si>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</si>
  <si>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</si>
  <si>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/>
  </si>
  <si>
    <t>NO APLICA</t>
  </si>
  <si>
    <t>0112500001</t>
  </si>
  <si>
    <t>Fondo Fijo</t>
  </si>
  <si>
    <t>0112900001</t>
  </si>
  <si>
    <t>Otros deudores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</si>
  <si>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</si>
  <si>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</si>
  <si>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</si>
  <si>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</si>
  <si>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</si>
  <si>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</si>
  <si>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</si>
  <si>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</si>
  <si>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</si>
  <si>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</si>
  <si>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0124415411</t>
  </si>
  <si>
    <t>Automóviles y camiones</t>
  </si>
  <si>
    <t>0126305111</t>
  </si>
  <si>
    <t>0126305121</t>
  </si>
  <si>
    <t>0126305151</t>
  </si>
  <si>
    <t>0126305191</t>
  </si>
  <si>
    <t>0126305211</t>
  </si>
  <si>
    <t>0126305411</t>
  </si>
  <si>
    <t>0211700001</t>
  </si>
  <si>
    <t>RET. ISR SALARIOS</t>
  </si>
  <si>
    <t>0211700002</t>
  </si>
  <si>
    <t>RET. I.S.R. HONORARIOS</t>
  </si>
  <si>
    <t>0211700003</t>
  </si>
  <si>
    <t>RET. I.S.R. ARRENDAMIENTO</t>
  </si>
  <si>
    <t>0211700004</t>
  </si>
  <si>
    <t>IMPUESTO CEDULAR</t>
  </si>
  <si>
    <t>0211700005</t>
  </si>
  <si>
    <t>RET.IMPTO.CEDULAR POR ARRENDAMIENTO</t>
  </si>
  <si>
    <t>0211700006</t>
  </si>
  <si>
    <t>RET. I.S.R. ASIMILADOS</t>
  </si>
  <si>
    <t>0211700101</t>
  </si>
  <si>
    <t>PROVISION IMSS</t>
  </si>
  <si>
    <t>0211700103</t>
  </si>
  <si>
    <t>PROVISION INFONAVIT</t>
  </si>
  <si>
    <t>0415908901</t>
  </si>
  <si>
    <t>INTERESES BANCARIOS</t>
  </si>
  <si>
    <t>0422108901</t>
  </si>
  <si>
    <t>Transferencias para servicios personales</t>
  </si>
  <si>
    <t>0422108902</t>
  </si>
  <si>
    <t>Transferencias para materiales y suministros</t>
  </si>
  <si>
    <t>0422108903</t>
  </si>
  <si>
    <t>Transferencias para servicios básicos</t>
  </si>
  <si>
    <t>0311000002</t>
  </si>
  <si>
    <t>BIENES RECIB EN DONACION</t>
  </si>
  <si>
    <t>0312000001</t>
  </si>
  <si>
    <t>Donaciones</t>
  </si>
  <si>
    <t>0321000001</t>
  </si>
  <si>
    <t>0322000001</t>
  </si>
  <si>
    <t>0322000002</t>
  </si>
  <si>
    <t>0322000003</t>
  </si>
  <si>
    <t>0322000004</t>
  </si>
  <si>
    <t>0322000005</t>
  </si>
  <si>
    <t>10021 BANJIO (31193360201)</t>
  </si>
  <si>
    <t>5000    GASTOS Y OTRAS PERDIDAS</t>
  </si>
  <si>
    <t>NOTA:    EA-03</t>
  </si>
  <si>
    <t>%  GASTO</t>
  </si>
  <si>
    <t>EXPLICACIÓN</t>
  </si>
  <si>
    <t>511101131 Sueldos Base</t>
  </si>
  <si>
    <t>511201212 Honorarios asimilados</t>
  </si>
  <si>
    <t>511401413 Aportaciones IMSS</t>
  </si>
  <si>
    <t>511401421 Aportaciones INFONAVIT</t>
  </si>
  <si>
    <t>512102111 Materiales y útiles de oficina</t>
  </si>
  <si>
    <t>512102161 Material de limpieza</t>
  </si>
  <si>
    <t>512202212 Prod Alimen instal</t>
  </si>
  <si>
    <t>512902921 Ref Edificios</t>
  </si>
  <si>
    <t>513103111 Servicio de energía eléctrica</t>
  </si>
  <si>
    <t>513103121 Servicio de gas</t>
  </si>
  <si>
    <t>513103131 Servicio de agua</t>
  </si>
  <si>
    <t>513103152 Radiolocalización</t>
  </si>
  <si>
    <t>513303331 Serv Consultoría</t>
  </si>
  <si>
    <t>513503581 Serv Limpieza</t>
  </si>
  <si>
    <t>513703721 Pasajes terr Nac</t>
  </si>
  <si>
    <t>513903921 Otros impuestos y derechos</t>
  </si>
  <si>
    <t>TOTAL_5000</t>
  </si>
  <si>
    <t>512902911 Herramientas menores</t>
  </si>
  <si>
    <t>513203221 Arrendam Edificios</t>
  </si>
  <si>
    <t>513303381 Servicios de vigilancia</t>
  </si>
  <si>
    <t>513403471 Fletes y maniobras</t>
  </si>
  <si>
    <t>Anual</t>
  </si>
  <si>
    <t>Fiscal</t>
  </si>
  <si>
    <t>Privado</t>
  </si>
  <si>
    <t>Municipal</t>
  </si>
  <si>
    <t>Donaciones de capital</t>
  </si>
  <si>
    <t>512102112 Equipos menores de oficina</t>
  </si>
  <si>
    <t>512602612 Combus p Serv pub</t>
  </si>
  <si>
    <t>513303341 Servicios de capacitación</t>
  </si>
  <si>
    <t>513403451 Seguro de bienes patrimoniales</t>
  </si>
  <si>
    <t>513603612 Impresión Pub ofic</t>
  </si>
  <si>
    <t>513703791 Otros Serv Traslado</t>
  </si>
  <si>
    <t>513803821 Gto Orden Social</t>
  </si>
  <si>
    <t>3210 Ahorro/ Desahorro</t>
  </si>
  <si>
    <t xml:space="preserve">* Subtotal </t>
  </si>
  <si>
    <t>322000001 Resultado Ejerc 2012</t>
  </si>
  <si>
    <t>322000002 Resultado Ejerc 2013</t>
  </si>
  <si>
    <t>322000 003 Resultado Ejerc 2014</t>
  </si>
  <si>
    <t>322000004 Resultado Ejerc 2015</t>
  </si>
  <si>
    <t>322000005 Resultado Ejerc 2016</t>
  </si>
  <si>
    <t>100% Municipal</t>
  </si>
  <si>
    <t>511301321 Prima Vacaciona l</t>
  </si>
  <si>
    <t>511301323 Gratificación de fin de año</t>
  </si>
  <si>
    <t>512502531 Medicin as y prod far</t>
  </si>
  <si>
    <t>512902961 Ref Eq T ransporte</t>
  </si>
  <si>
    <t>513103141 Servicio t elefonía tradicional</t>
  </si>
  <si>
    <t>513203291 Otros Arrendamientos</t>
  </si>
  <si>
    <t>513303312 Servici os de contabilidad</t>
  </si>
  <si>
    <t>513403411 Ser v Financieros</t>
  </si>
  <si>
    <t>513503521 Instal Mobil Adm</t>
  </si>
  <si>
    <t>513503531 In stal BInformat</t>
  </si>
  <si>
    <t>513703751 Viá ticos nacionales</t>
  </si>
  <si>
    <t>513903981 Impu esto sobre nóminas</t>
  </si>
  <si>
    <t>551505111 Muebles de oficina y estantería</t>
  </si>
  <si>
    <t>551505121 Muebles excepto ofic</t>
  </si>
  <si>
    <t>551505191 Otros mobiliarios</t>
  </si>
  <si>
    <t>551505211 Equipo de audio y de video</t>
  </si>
  <si>
    <t>551505411 Automóviles y camiones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</si>
</sst>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Courier New"/>
      <family val="3"/>
    </font>
    <font>
      <sz val="10"/>
      <color indexed="8"/>
      <name val="Times New Roman"/>
      <family val="2"/>
    </font>
    <font>
      <b/>
      <sz val="8"/>
      <color indexed="8"/>
      <name val="Calibri"/>
      <family val="2"/>
    </font>
    <font>
      <sz val="8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rgb="FF92D05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sz val="11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Calibri"/>
      <family val="2"/>
    </font>
    <font>
      <sz val="8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3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4" fontId="56" fillId="0" borderId="0" xfId="49" applyNumberFormat="1" applyFont="1" applyAlignment="1">
      <alignment/>
    </xf>
    <xf numFmtId="0" fontId="57" fillId="0" borderId="0" xfId="0" applyFont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" fontId="56" fillId="0" borderId="0" xfId="0" applyNumberFormat="1" applyFont="1" applyFill="1" applyAlignment="1">
      <alignment/>
    </xf>
    <xf numFmtId="4" fontId="56" fillId="0" borderId="0" xfId="0" applyNumberFormat="1" applyFont="1" applyFill="1" applyBorder="1" applyAlignment="1">
      <alignment horizontal="right" wrapText="1"/>
    </xf>
    <xf numFmtId="4" fontId="55" fillId="0" borderId="0" xfId="0" applyNumberFormat="1" applyFont="1" applyFill="1" applyBorder="1" applyAlignment="1">
      <alignment horizontal="right" wrapText="1"/>
    </xf>
    <xf numFmtId="0" fontId="56" fillId="0" borderId="0" xfId="0" applyFont="1" applyBorder="1" applyAlignment="1">
      <alignment/>
    </xf>
    <xf numFmtId="4" fontId="56" fillId="0" borderId="0" xfId="0" applyNumberFormat="1" applyFont="1" applyBorder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4" fontId="55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55" fillId="29" borderId="10" xfId="0" applyFont="1" applyFill="1" applyBorder="1" applyAlignment="1">
      <alignment horizontal="left" vertical="center"/>
    </xf>
    <xf numFmtId="0" fontId="55" fillId="29" borderId="11" xfId="0" applyFont="1" applyFill="1" applyBorder="1" applyAlignment="1">
      <alignment horizontal="left" vertical="center"/>
    </xf>
    <xf numFmtId="0" fontId="55" fillId="0" borderId="0" xfId="0" applyFont="1" applyBorder="1" applyAlignment="1">
      <alignment/>
    </xf>
    <xf numFmtId="4" fontId="56" fillId="0" borderId="0" xfId="49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15" fontId="5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56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4" fontId="56" fillId="0" borderId="0" xfId="49" applyNumberFormat="1" applyFont="1" applyAlignment="1">
      <alignment/>
    </xf>
    <xf numFmtId="10" fontId="56" fillId="0" borderId="0" xfId="0" applyNumberFormat="1" applyFont="1" applyAlignment="1">
      <alignment/>
    </xf>
    <xf numFmtId="0" fontId="55" fillId="0" borderId="0" xfId="0" applyFont="1" applyFill="1" applyBorder="1" applyAlignment="1">
      <alignment horizontal="left" wrapText="1"/>
    </xf>
    <xf numFmtId="0" fontId="56" fillId="0" borderId="0" xfId="0" applyFont="1" applyAlignment="1">
      <alignment/>
    </xf>
    <xf numFmtId="0" fontId="56" fillId="0" borderId="0" xfId="49" applyNumberFormat="1" applyFont="1" applyFill="1" applyAlignment="1">
      <alignment/>
    </xf>
    <xf numFmtId="0" fontId="55" fillId="33" borderId="12" xfId="0" applyFont="1" applyFill="1" applyBorder="1" applyAlignment="1">
      <alignment wrapText="1"/>
    </xf>
    <xf numFmtId="0" fontId="2" fillId="0" borderId="13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56" fillId="0" borderId="0" xfId="0" applyFont="1" applyFill="1" applyBorder="1" applyAlignment="1">
      <alignment wrapText="1"/>
    </xf>
    <xf numFmtId="0" fontId="2" fillId="29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43" fontId="2" fillId="33" borderId="12" xfId="0" applyNumberFormat="1" applyFont="1" applyFill="1" applyBorder="1" applyAlignment="1">
      <alignment/>
    </xf>
    <xf numFmtId="15" fontId="2" fillId="33" borderId="12" xfId="0" applyNumberFormat="1" applyFont="1" applyFill="1" applyBorder="1" applyAlignment="1">
      <alignment/>
    </xf>
    <xf numFmtId="0" fontId="3" fillId="0" borderId="16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56" fillId="0" borderId="0" xfId="0" applyFont="1" applyAlignment="1">
      <alignment/>
    </xf>
    <xf numFmtId="0" fontId="2" fillId="29" borderId="17" xfId="53" applyFont="1" applyFill="1" applyBorder="1" applyAlignment="1">
      <alignment horizontal="left" vertical="top" wrapText="1"/>
      <protection/>
    </xf>
    <xf numFmtId="0" fontId="2" fillId="29" borderId="18" xfId="53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2" fillId="29" borderId="12" xfId="53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9" fillId="33" borderId="12" xfId="0" applyFont="1" applyFill="1" applyBorder="1" applyAlignment="1" applyProtection="1">
      <alignment wrapText="1"/>
      <protection hidden="1"/>
    </xf>
    <xf numFmtId="0" fontId="3" fillId="0" borderId="12" xfId="0" applyFont="1" applyBorder="1" applyAlignment="1" applyProtection="1">
      <alignment/>
      <protection locked="0"/>
    </xf>
    <xf numFmtId="15" fontId="3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/>
      <protection locked="0"/>
    </xf>
    <xf numFmtId="4" fontId="3" fillId="0" borderId="12" xfId="0" applyNumberFormat="1" applyFont="1" applyBorder="1" applyAlignment="1" applyProtection="1">
      <alignment/>
      <protection locked="0"/>
    </xf>
    <xf numFmtId="4" fontId="3" fillId="0" borderId="12" xfId="0" applyNumberFormat="1" applyFont="1" applyBorder="1" applyAlignment="1" applyProtection="1">
      <alignment wrapText="1"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2" fillId="29" borderId="12" xfId="0" applyFont="1" applyFill="1" applyBorder="1" applyAlignment="1" applyProtection="1">
      <alignment wrapText="1"/>
      <protection locked="0"/>
    </xf>
    <xf numFmtId="43" fontId="56" fillId="0" borderId="0" xfId="49" applyFont="1" applyFill="1" applyBorder="1" applyAlignment="1" applyProtection="1">
      <alignment/>
      <protection locked="0"/>
    </xf>
    <xf numFmtId="43" fontId="56" fillId="0" borderId="0" xfId="49" applyFont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2" fillId="29" borderId="19" xfId="0" applyFont="1" applyFill="1" applyBorder="1" applyAlignment="1">
      <alignment horizontal="center" vertical="center" wrapText="1"/>
    </xf>
    <xf numFmtId="4" fontId="2" fillId="29" borderId="19" xfId="0" applyNumberFormat="1" applyFont="1" applyFill="1" applyBorder="1" applyAlignment="1">
      <alignment horizontal="center" vertical="center" wrapText="1"/>
    </xf>
    <xf numFmtId="4" fontId="2" fillId="29" borderId="12" xfId="0" applyNumberFormat="1" applyFont="1" applyFill="1" applyBorder="1" applyAlignment="1">
      <alignment horizontal="center" vertical="center"/>
    </xf>
    <xf numFmtId="0" fontId="2" fillId="29" borderId="20" xfId="0" applyFont="1" applyFill="1" applyBorder="1" applyAlignment="1">
      <alignment horizontal="center" vertical="center" wrapText="1"/>
    </xf>
    <xf numFmtId="4" fontId="2" fillId="29" borderId="20" xfId="0" applyNumberFormat="1" applyFont="1" applyFill="1" applyBorder="1" applyAlignment="1">
      <alignment horizontal="center" vertical="center" wrapText="1"/>
    </xf>
    <xf numFmtId="4" fontId="2" fillId="29" borderId="18" xfId="0" applyNumberFormat="1" applyFont="1" applyFill="1" applyBorder="1" applyAlignment="1">
      <alignment horizontal="center" vertical="center" wrapText="1"/>
    </xf>
    <xf numFmtId="4" fontId="2" fillId="29" borderId="15" xfId="0" applyNumberFormat="1" applyFont="1" applyFill="1" applyBorder="1" applyAlignment="1">
      <alignment horizontal="left" vertical="center" indent="1"/>
    </xf>
    <xf numFmtId="4" fontId="2" fillId="29" borderId="12" xfId="0" applyNumberFormat="1" applyFont="1" applyFill="1" applyBorder="1" applyAlignment="1">
      <alignment horizontal="center" vertical="center" wrapText="1"/>
    </xf>
    <xf numFmtId="0" fontId="2" fillId="29" borderId="12" xfId="53" applyFont="1" applyFill="1" applyBorder="1" applyAlignment="1">
      <alignment horizontal="left" vertical="top"/>
      <protection/>
    </xf>
    <xf numFmtId="4" fontId="55" fillId="33" borderId="19" xfId="0" applyNumberFormat="1" applyFont="1" applyFill="1" applyBorder="1" applyAlignment="1">
      <alignment horizontal="right" wrapText="1"/>
    </xf>
    <xf numFmtId="4" fontId="55" fillId="33" borderId="21" xfId="0" applyNumberFormat="1" applyFont="1" applyFill="1" applyBorder="1" applyAlignment="1">
      <alignment wrapText="1"/>
    </xf>
    <xf numFmtId="4" fontId="55" fillId="33" borderId="21" xfId="0" applyNumberFormat="1" applyFont="1" applyFill="1" applyBorder="1" applyAlignment="1">
      <alignment horizontal="right" wrapText="1"/>
    </xf>
    <xf numFmtId="0" fontId="55" fillId="33" borderId="22" xfId="0" applyFont="1" applyFill="1" applyBorder="1" applyAlignment="1">
      <alignment horizontal="left" wrapText="1"/>
    </xf>
    <xf numFmtId="4" fontId="56" fillId="0" borderId="12" xfId="0" applyNumberFormat="1" applyFont="1" applyFill="1" applyBorder="1" applyAlignment="1">
      <alignment wrapText="1"/>
    </xf>
    <xf numFmtId="49" fontId="56" fillId="0" borderId="12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 horizontal="center" vertical="center" wrapText="1"/>
    </xf>
    <xf numFmtId="4" fontId="55" fillId="29" borderId="12" xfId="49" applyNumberFormat="1" applyFont="1" applyFill="1" applyBorder="1" applyAlignment="1">
      <alignment horizontal="center" vertical="center" wrapText="1"/>
    </xf>
    <xf numFmtId="0" fontId="55" fillId="29" borderId="12" xfId="0" applyFont="1" applyFill="1" applyBorder="1" applyAlignment="1">
      <alignment horizontal="center" vertical="center" wrapText="1"/>
    </xf>
    <xf numFmtId="0" fontId="55" fillId="29" borderId="12" xfId="0" applyFont="1" applyFill="1" applyBorder="1" applyAlignment="1">
      <alignment horizontal="center" vertical="center"/>
    </xf>
    <xf numFmtId="0" fontId="55" fillId="29" borderId="12" xfId="54" applyFont="1" applyFill="1" applyBorder="1" applyAlignment="1">
      <alignment horizontal="center" vertical="center" wrapText="1"/>
      <protection/>
    </xf>
    <xf numFmtId="4" fontId="2" fillId="0" borderId="0" xfId="53" applyNumberFormat="1" applyFont="1" applyFill="1" applyBorder="1" applyAlignment="1">
      <alignment horizontal="left" vertical="top" wrapText="1"/>
      <protection/>
    </xf>
    <xf numFmtId="0" fontId="2" fillId="29" borderId="12" xfId="53" applyFont="1" applyFill="1" applyBorder="1" applyAlignment="1">
      <alignment horizontal="left" vertical="top" wrapText="1"/>
      <protection/>
    </xf>
    <xf numFmtId="4" fontId="56" fillId="0" borderId="0" xfId="0" applyNumberFormat="1" applyFont="1" applyAlignment="1">
      <alignment/>
    </xf>
    <xf numFmtId="4" fontId="55" fillId="33" borderId="12" xfId="0" applyNumberFormat="1" applyFont="1" applyFill="1" applyBorder="1" applyAlignment="1">
      <alignment horizontal="right" wrapText="1"/>
    </xf>
    <xf numFmtId="4" fontId="55" fillId="33" borderId="23" xfId="0" applyNumberFormat="1" applyFont="1" applyFill="1" applyBorder="1" applyAlignment="1">
      <alignment wrapText="1"/>
    </xf>
    <xf numFmtId="4" fontId="55" fillId="33" borderId="23" xfId="0" applyNumberFormat="1" applyFont="1" applyFill="1" applyBorder="1" applyAlignment="1">
      <alignment horizontal="right" wrapText="1"/>
    </xf>
    <xf numFmtId="0" fontId="55" fillId="33" borderId="24" xfId="0" applyFont="1" applyFill="1" applyBorder="1" applyAlignment="1">
      <alignment horizontal="left" wrapText="1"/>
    </xf>
    <xf numFmtId="4" fontId="56" fillId="0" borderId="23" xfId="0" applyNumberFormat="1" applyFont="1" applyFill="1" applyBorder="1" applyAlignment="1">
      <alignment wrapText="1"/>
    </xf>
    <xf numFmtId="49" fontId="56" fillId="0" borderId="23" xfId="0" applyNumberFormat="1" applyFont="1" applyFill="1" applyBorder="1" applyAlignment="1">
      <alignment wrapText="1"/>
    </xf>
    <xf numFmtId="49" fontId="56" fillId="0" borderId="24" xfId="0" applyNumberFormat="1" applyFont="1" applyFill="1" applyBorder="1" applyAlignment="1">
      <alignment wrapText="1"/>
    </xf>
    <xf numFmtId="4" fontId="55" fillId="33" borderId="22" xfId="0" applyNumberFormat="1" applyFont="1" applyFill="1" applyBorder="1" applyAlignment="1">
      <alignment wrapText="1"/>
    </xf>
    <xf numFmtId="4" fontId="55" fillId="0" borderId="0" xfId="0" applyNumberFormat="1" applyFont="1" applyFill="1" applyBorder="1" applyAlignment="1">
      <alignment horizontal="center" vertical="center" wrapText="1"/>
    </xf>
    <xf numFmtId="43" fontId="56" fillId="0" borderId="0" xfId="49" applyFont="1" applyAlignment="1">
      <alignment/>
    </xf>
    <xf numFmtId="4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4" fontId="55" fillId="33" borderId="12" xfId="0" applyNumberFormat="1" applyFont="1" applyFill="1" applyBorder="1" applyAlignment="1">
      <alignment wrapText="1"/>
    </xf>
    <xf numFmtId="0" fontId="55" fillId="33" borderId="12" xfId="0" applyFont="1" applyFill="1" applyBorder="1" applyAlignment="1">
      <alignment horizontal="left" wrapText="1"/>
    </xf>
    <xf numFmtId="4" fontId="55" fillId="0" borderId="12" xfId="0" applyNumberFormat="1" applyFont="1" applyFill="1" applyBorder="1" applyAlignment="1">
      <alignment wrapText="1"/>
    </xf>
    <xf numFmtId="0" fontId="56" fillId="0" borderId="12" xfId="0" applyFont="1" applyFill="1" applyBorder="1" applyAlignment="1">
      <alignment/>
    </xf>
    <xf numFmtId="0" fontId="55" fillId="0" borderId="12" xfId="0" applyFont="1" applyFill="1" applyBorder="1" applyAlignment="1">
      <alignment wrapText="1"/>
    </xf>
    <xf numFmtId="4" fontId="55" fillId="0" borderId="0" xfId="0" applyNumberFormat="1" applyFont="1" applyAlignment="1">
      <alignment/>
    </xf>
    <xf numFmtId="4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4" fontId="55" fillId="33" borderId="24" xfId="0" applyNumberFormat="1" applyFont="1" applyFill="1" applyBorder="1" applyAlignment="1">
      <alignment wrapText="1"/>
    </xf>
    <xf numFmtId="0" fontId="55" fillId="33" borderId="24" xfId="0" applyFont="1" applyFill="1" applyBorder="1" applyAlignment="1">
      <alignment wrapText="1"/>
    </xf>
    <xf numFmtId="4" fontId="56" fillId="0" borderId="24" xfId="0" applyNumberFormat="1" applyFont="1" applyFill="1" applyBorder="1" applyAlignment="1">
      <alignment wrapText="1"/>
    </xf>
    <xf numFmtId="49" fontId="55" fillId="29" borderId="24" xfId="49" applyNumberFormat="1" applyFont="1" applyFill="1" applyBorder="1" applyAlignment="1">
      <alignment horizontal="center" vertical="center" wrapText="1"/>
    </xf>
    <xf numFmtId="4" fontId="55" fillId="29" borderId="24" xfId="49" applyNumberFormat="1" applyFont="1" applyFill="1" applyBorder="1" applyAlignment="1">
      <alignment horizontal="center" vertical="center" wrapText="1"/>
    </xf>
    <xf numFmtId="0" fontId="55" fillId="29" borderId="24" xfId="49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4" fontId="2" fillId="29" borderId="12" xfId="49" applyNumberFormat="1" applyFont="1" applyFill="1" applyBorder="1" applyAlignment="1">
      <alignment horizontal="center" vertical="center" wrapText="1"/>
    </xf>
    <xf numFmtId="4" fontId="55" fillId="0" borderId="0" xfId="49" applyNumberFormat="1" applyFont="1" applyAlignment="1">
      <alignment vertical="center"/>
    </xf>
    <xf numFmtId="0" fontId="2" fillId="29" borderId="12" xfId="53" applyFont="1" applyFill="1" applyBorder="1" applyAlignment="1">
      <alignment horizontal="left" vertical="center"/>
      <protection/>
    </xf>
    <xf numFmtId="0" fontId="56" fillId="0" borderId="0" xfId="54" applyFont="1" applyFill="1" applyAlignment="1">
      <alignment vertical="top"/>
      <protection/>
    </xf>
    <xf numFmtId="4" fontId="57" fillId="0" borderId="0" xfId="0" applyNumberFormat="1" applyFont="1" applyAlignment="1">
      <alignment/>
    </xf>
    <xf numFmtId="0" fontId="56" fillId="0" borderId="12" xfId="0" applyFont="1" applyBorder="1" applyAlignment="1">
      <alignment wrapText="1"/>
    </xf>
    <xf numFmtId="4" fontId="56" fillId="0" borderId="12" xfId="0" applyNumberFormat="1" applyFont="1" applyBorder="1" applyAlignment="1">
      <alignment wrapText="1"/>
    </xf>
    <xf numFmtId="4" fontId="55" fillId="29" borderId="12" xfId="0" applyNumberFormat="1" applyFont="1" applyFill="1" applyBorder="1" applyAlignment="1" quotePrefix="1">
      <alignment horizontal="center" vertical="center"/>
    </xf>
    <xf numFmtId="4" fontId="55" fillId="29" borderId="12" xfId="0" applyNumberFormat="1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left" wrapText="1"/>
    </xf>
    <xf numFmtId="0" fontId="56" fillId="0" borderId="0" xfId="0" applyFont="1" applyAlignment="1">
      <alignment horizontal="left" wrapText="1"/>
    </xf>
    <xf numFmtId="43" fontId="2" fillId="29" borderId="12" xfId="49" applyFont="1" applyFill="1" applyBorder="1" applyAlignment="1">
      <alignment horizontal="center" vertical="top" wrapText="1"/>
    </xf>
    <xf numFmtId="4" fontId="2" fillId="29" borderId="12" xfId="53" applyNumberFormat="1" applyFont="1" applyFill="1" applyBorder="1" applyAlignment="1">
      <alignment horizontal="left" vertical="top" wrapText="1"/>
      <protection/>
    </xf>
    <xf numFmtId="43" fontId="56" fillId="0" borderId="12" xfId="49" applyFont="1" applyBorder="1" applyAlignment="1">
      <alignment wrapText="1"/>
    </xf>
    <xf numFmtId="4" fontId="56" fillId="0" borderId="15" xfId="49" applyNumberFormat="1" applyFont="1" applyBorder="1" applyAlignment="1">
      <alignment wrapText="1"/>
    </xf>
    <xf numFmtId="4" fontId="56" fillId="0" borderId="12" xfId="49" applyNumberFormat="1" applyFont="1" applyBorder="1" applyAlignment="1">
      <alignment wrapText="1"/>
    </xf>
    <xf numFmtId="4" fontId="56" fillId="0" borderId="12" xfId="58" applyNumberFormat="1" applyFont="1" applyFill="1" applyBorder="1" applyAlignment="1">
      <alignment wrapText="1"/>
      <protection/>
    </xf>
    <xf numFmtId="49" fontId="56" fillId="0" borderId="25" xfId="0" applyNumberFormat="1" applyFont="1" applyFill="1" applyBorder="1" applyAlignment="1">
      <alignment wrapText="1"/>
    </xf>
    <xf numFmtId="0" fontId="56" fillId="33" borderId="12" xfId="0" applyFont="1" applyFill="1" applyBorder="1" applyAlignment="1">
      <alignment wrapText="1"/>
    </xf>
    <xf numFmtId="0" fontId="55" fillId="29" borderId="26" xfId="54" applyFont="1" applyFill="1" applyBorder="1" applyAlignment="1">
      <alignment horizontal="center" vertical="center" wrapText="1"/>
      <protection/>
    </xf>
    <xf numFmtId="43" fontId="2" fillId="0" borderId="0" xfId="49" applyFont="1" applyFill="1" applyBorder="1" applyAlignment="1">
      <alignment horizontal="center" vertical="top" wrapText="1"/>
    </xf>
    <xf numFmtId="4" fontId="56" fillId="0" borderId="0" xfId="0" applyNumberFormat="1" applyFont="1" applyFill="1" applyAlignment="1">
      <alignment horizontal="left" wrapText="1"/>
    </xf>
    <xf numFmtId="0" fontId="2" fillId="0" borderId="0" xfId="53" applyFont="1" applyFill="1" applyBorder="1" applyAlignment="1">
      <alignment horizontal="left" vertical="top" wrapText="1"/>
      <protection/>
    </xf>
    <xf numFmtId="43" fontId="2" fillId="29" borderId="12" xfId="49" applyFont="1" applyFill="1" applyBorder="1" applyAlignment="1">
      <alignment horizontal="center" vertical="center" wrapText="1"/>
    </xf>
    <xf numFmtId="4" fontId="56" fillId="0" borderId="0" xfId="0" applyNumberFormat="1" applyFont="1" applyAlignment="1">
      <alignment horizontal="left" vertical="center" wrapText="1"/>
    </xf>
    <xf numFmtId="0" fontId="55" fillId="33" borderId="22" xfId="0" applyFont="1" applyFill="1" applyBorder="1" applyAlignment="1">
      <alignment wrapText="1"/>
    </xf>
    <xf numFmtId="0" fontId="56" fillId="0" borderId="12" xfId="0" applyFont="1" applyFill="1" applyBorder="1" applyAlignment="1">
      <alignment wrapText="1"/>
    </xf>
    <xf numFmtId="0" fontId="56" fillId="0" borderId="12" xfId="0" applyFont="1" applyFill="1" applyBorder="1" applyAlignment="1" quotePrefix="1">
      <alignment wrapText="1"/>
    </xf>
    <xf numFmtId="0" fontId="56" fillId="0" borderId="24" xfId="0" applyFont="1" applyFill="1" applyBorder="1" applyAlignment="1">
      <alignment wrapText="1"/>
    </xf>
    <xf numFmtId="0" fontId="56" fillId="0" borderId="0" xfId="0" applyFont="1" applyAlignment="1">
      <alignment horizontal="center"/>
    </xf>
    <xf numFmtId="4" fontId="56" fillId="0" borderId="0" xfId="0" applyNumberFormat="1" applyFont="1" applyAlignment="1">
      <alignment horizontal="center"/>
    </xf>
    <xf numFmtId="4" fontId="55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4" fontId="55" fillId="29" borderId="20" xfId="49" applyNumberFormat="1" applyFont="1" applyFill="1" applyBorder="1" applyAlignment="1">
      <alignment horizontal="center" vertical="center" wrapText="1"/>
    </xf>
    <xf numFmtId="4" fontId="55" fillId="29" borderId="24" xfId="54" applyNumberFormat="1" applyFont="1" applyFill="1" applyBorder="1" applyAlignment="1">
      <alignment horizontal="center" vertical="center" wrapText="1"/>
      <protection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17" xfId="53" applyFont="1" applyFill="1" applyBorder="1" applyAlignment="1">
      <alignment horizontal="center" vertical="top" wrapText="1"/>
      <protection/>
    </xf>
    <xf numFmtId="4" fontId="2" fillId="0" borderId="27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left" vertical="top"/>
      <protection/>
    </xf>
    <xf numFmtId="0" fontId="56" fillId="0" borderId="14" xfId="0" applyFont="1" applyBorder="1" applyAlignment="1">
      <alignment/>
    </xf>
    <xf numFmtId="4" fontId="56" fillId="0" borderId="14" xfId="0" applyNumberFormat="1" applyFont="1" applyBorder="1" applyAlignment="1">
      <alignment/>
    </xf>
    <xf numFmtId="0" fontId="2" fillId="0" borderId="14" xfId="54" applyFont="1" applyBorder="1" applyAlignment="1">
      <alignment vertical="top"/>
      <protection/>
    </xf>
    <xf numFmtId="4" fontId="55" fillId="33" borderId="20" xfId="0" applyNumberFormat="1" applyFont="1" applyFill="1" applyBorder="1" applyAlignment="1">
      <alignment wrapText="1"/>
    </xf>
    <xf numFmtId="0" fontId="55" fillId="33" borderId="20" xfId="0" applyFont="1" applyFill="1" applyBorder="1" applyAlignment="1">
      <alignment wrapText="1"/>
    </xf>
    <xf numFmtId="0" fontId="56" fillId="0" borderId="12" xfId="0" applyFont="1" applyBorder="1" applyAlignment="1">
      <alignment/>
    </xf>
    <xf numFmtId="4" fontId="56" fillId="0" borderId="12" xfId="0" applyNumberFormat="1" applyFont="1" applyBorder="1" applyAlignment="1">
      <alignment/>
    </xf>
    <xf numFmtId="4" fontId="60" fillId="0" borderId="0" xfId="53" applyNumberFormat="1" applyFont="1" applyFill="1" applyBorder="1" applyAlignment="1">
      <alignment horizontal="left" vertical="top"/>
      <protection/>
    </xf>
    <xf numFmtId="0" fontId="55" fillId="29" borderId="28" xfId="0" applyFont="1" applyFill="1" applyBorder="1" applyAlignment="1">
      <alignment horizontal="left" vertical="center"/>
    </xf>
    <xf numFmtId="0" fontId="55" fillId="29" borderId="23" xfId="0" applyFont="1" applyFill="1" applyBorder="1" applyAlignment="1">
      <alignment horizontal="left" vertical="center"/>
    </xf>
    <xf numFmtId="4" fontId="55" fillId="0" borderId="0" xfId="0" applyNumberFormat="1" applyFont="1" applyFill="1" applyBorder="1" applyAlignment="1">
      <alignment horizontal="left" vertical="center"/>
    </xf>
    <xf numFmtId="0" fontId="55" fillId="29" borderId="12" xfId="0" applyFont="1" applyFill="1" applyBorder="1" applyAlignment="1">
      <alignment horizontal="left" vertical="center"/>
    </xf>
    <xf numFmtId="0" fontId="2" fillId="19" borderId="12" xfId="53" applyFont="1" applyFill="1" applyBorder="1" applyAlignment="1">
      <alignment horizontal="left" vertical="top"/>
      <protection/>
    </xf>
    <xf numFmtId="0" fontId="55" fillId="29" borderId="24" xfId="0" applyFont="1" applyFill="1" applyBorder="1" applyAlignment="1">
      <alignment horizontal="left" vertical="center"/>
    </xf>
    <xf numFmtId="10" fontId="55" fillId="33" borderId="12" xfId="0" applyNumberFormat="1" applyFont="1" applyFill="1" applyBorder="1" applyAlignment="1">
      <alignment wrapText="1"/>
    </xf>
    <xf numFmtId="0" fontId="56" fillId="0" borderId="26" xfId="0" applyFont="1" applyBorder="1" applyAlignment="1">
      <alignment/>
    </xf>
    <xf numFmtId="4" fontId="56" fillId="0" borderId="24" xfId="49" applyNumberFormat="1" applyFont="1" applyBorder="1" applyAlignment="1">
      <alignment/>
    </xf>
    <xf numFmtId="0" fontId="56" fillId="0" borderId="24" xfId="0" applyFont="1" applyBorder="1" applyAlignment="1">
      <alignment/>
    </xf>
    <xf numFmtId="0" fontId="55" fillId="29" borderId="24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/>
    </xf>
    <xf numFmtId="4" fontId="55" fillId="0" borderId="29" xfId="0" applyNumberFormat="1" applyFont="1" applyBorder="1" applyAlignment="1">
      <alignment/>
    </xf>
    <xf numFmtId="0" fontId="2" fillId="29" borderId="12" xfId="53" applyFont="1" applyFill="1" applyBorder="1" applyAlignment="1">
      <alignment horizontal="center" vertical="center" wrapText="1"/>
      <protection/>
    </xf>
    <xf numFmtId="4" fontId="56" fillId="0" borderId="0" xfId="49" applyNumberFormat="1" applyFont="1" applyBorder="1" applyAlignment="1">
      <alignment vertical="center"/>
    </xf>
    <xf numFmtId="0" fontId="2" fillId="29" borderId="18" xfId="53" applyFont="1" applyFill="1" applyBorder="1" applyAlignment="1">
      <alignment horizontal="left" vertical="center" wrapText="1"/>
      <protection/>
    </xf>
    <xf numFmtId="4" fontId="55" fillId="33" borderId="24" xfId="49" applyNumberFormat="1" applyFont="1" applyFill="1" applyBorder="1" applyAlignment="1">
      <alignment wrapText="1"/>
    </xf>
    <xf numFmtId="0" fontId="55" fillId="33" borderId="15" xfId="0" applyFont="1" applyFill="1" applyBorder="1" applyAlignment="1">
      <alignment wrapText="1"/>
    </xf>
    <xf numFmtId="4" fontId="56" fillId="0" borderId="12" xfId="49" applyNumberFormat="1" applyFont="1" applyFill="1" applyBorder="1" applyAlignment="1">
      <alignment wrapText="1"/>
    </xf>
    <xf numFmtId="4" fontId="2" fillId="29" borderId="12" xfId="53" applyNumberFormat="1" applyFont="1" applyFill="1" applyBorder="1" applyAlignment="1">
      <alignment horizontal="center" vertical="top" wrapText="1"/>
      <protection/>
    </xf>
    <xf numFmtId="4" fontId="55" fillId="33" borderId="19" xfId="49" applyNumberFormat="1" applyFont="1" applyFill="1" applyBorder="1" applyAlignment="1">
      <alignment wrapText="1"/>
    </xf>
    <xf numFmtId="4" fontId="55" fillId="33" borderId="12" xfId="49" applyNumberFormat="1" applyFont="1" applyFill="1" applyBorder="1" applyAlignment="1">
      <alignment wrapText="1"/>
    </xf>
    <xf numFmtId="49" fontId="56" fillId="0" borderId="15" xfId="0" applyNumberFormat="1" applyFont="1" applyFill="1" applyBorder="1" applyAlignment="1">
      <alignment wrapText="1"/>
    </xf>
    <xf numFmtId="4" fontId="56" fillId="0" borderId="19" xfId="49" applyNumberFormat="1" applyFont="1" applyFill="1" applyBorder="1" applyAlignment="1">
      <alignment wrapText="1"/>
    </xf>
    <xf numFmtId="49" fontId="56" fillId="0" borderId="30" xfId="0" applyNumberFormat="1" applyFont="1" applyFill="1" applyBorder="1" applyAlignment="1">
      <alignment wrapText="1"/>
    </xf>
    <xf numFmtId="49" fontId="56" fillId="0" borderId="19" xfId="0" applyNumberFormat="1" applyFont="1" applyFill="1" applyBorder="1" applyAlignment="1">
      <alignment wrapText="1"/>
    </xf>
    <xf numFmtId="4" fontId="55" fillId="33" borderId="21" xfId="49" applyNumberFormat="1" applyFont="1" applyFill="1" applyBorder="1" applyAlignment="1">
      <alignment wrapText="1"/>
    </xf>
    <xf numFmtId="0" fontId="55" fillId="33" borderId="30" xfId="0" applyFont="1" applyFill="1" applyBorder="1" applyAlignment="1">
      <alignment wrapText="1"/>
    </xf>
    <xf numFmtId="0" fontId="2" fillId="29" borderId="12" xfId="53" applyFont="1" applyFill="1" applyBorder="1" applyAlignment="1">
      <alignment vertical="top"/>
      <protection/>
    </xf>
    <xf numFmtId="4" fontId="55" fillId="33" borderId="31" xfId="0" applyNumberFormat="1" applyFont="1" applyFill="1" applyBorder="1" applyAlignment="1">
      <alignment wrapText="1"/>
    </xf>
    <xf numFmtId="0" fontId="55" fillId="33" borderId="23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4" fontId="55" fillId="29" borderId="24" xfId="0" applyNumberFormat="1" applyFont="1" applyFill="1" applyBorder="1" applyAlignment="1">
      <alignment horizontal="left" vertical="center"/>
    </xf>
    <xf numFmtId="10" fontId="55" fillId="33" borderId="12" xfId="0" applyNumberFormat="1" applyFont="1" applyFill="1" applyBorder="1" applyAlignment="1">
      <alignment horizontal="right" wrapText="1"/>
    </xf>
    <xf numFmtId="0" fontId="55" fillId="33" borderId="22" xfId="0" applyFont="1" applyFill="1" applyBorder="1" applyAlignment="1">
      <alignment horizontal="left" vertical="center" wrapText="1"/>
    </xf>
    <xf numFmtId="0" fontId="56" fillId="0" borderId="12" xfId="0" applyFont="1" applyBorder="1" applyAlignment="1">
      <alignment/>
    </xf>
    <xf numFmtId="4" fontId="56" fillId="0" borderId="15" xfId="49" applyNumberFormat="1" applyFont="1" applyBorder="1" applyAlignment="1">
      <alignment/>
    </xf>
    <xf numFmtId="49" fontId="56" fillId="0" borderId="12" xfId="0" applyNumberFormat="1" applyFont="1" applyBorder="1" applyAlignment="1">
      <alignment/>
    </xf>
    <xf numFmtId="0" fontId="55" fillId="29" borderId="26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wrapText="1"/>
    </xf>
    <xf numFmtId="4" fontId="55" fillId="33" borderId="19" xfId="0" applyNumberFormat="1" applyFont="1" applyFill="1" applyBorder="1" applyAlignment="1">
      <alignment wrapText="1"/>
    </xf>
    <xf numFmtId="4" fontId="55" fillId="29" borderId="24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56" fillId="0" borderId="24" xfId="0" applyNumberFormat="1" applyFont="1" applyFill="1" applyBorder="1" applyAlignment="1">
      <alignment wrapText="1"/>
    </xf>
    <xf numFmtId="4" fontId="55" fillId="0" borderId="0" xfId="0" applyNumberFormat="1" applyFont="1" applyFill="1" applyBorder="1" applyAlignment="1">
      <alignment wrapText="1"/>
    </xf>
    <xf numFmtId="4" fontId="55" fillId="0" borderId="24" xfId="0" applyNumberFormat="1" applyFont="1" applyFill="1" applyBorder="1" applyAlignment="1">
      <alignment wrapText="1"/>
    </xf>
    <xf numFmtId="0" fontId="55" fillId="0" borderId="24" xfId="0" applyFont="1" applyFill="1" applyBorder="1" applyAlignment="1">
      <alignment wrapText="1"/>
    </xf>
    <xf numFmtId="4" fontId="2" fillId="0" borderId="29" xfId="49" applyNumberFormat="1" applyFont="1" applyFill="1" applyBorder="1" applyAlignment="1">
      <alignment horizontal="center" vertical="top" wrapText="1"/>
    </xf>
    <xf numFmtId="4" fontId="56" fillId="0" borderId="0" xfId="49" applyNumberFormat="1" applyFont="1" applyFill="1" applyBorder="1" applyAlignment="1">
      <alignment/>
    </xf>
    <xf numFmtId="4" fontId="2" fillId="29" borderId="12" xfId="49" applyNumberFormat="1" applyFont="1" applyFill="1" applyBorder="1" applyAlignment="1">
      <alignment horizontal="center" vertical="top" wrapText="1"/>
    </xf>
    <xf numFmtId="10" fontId="55" fillId="33" borderId="24" xfId="0" applyNumberFormat="1" applyFont="1" applyFill="1" applyBorder="1" applyAlignment="1">
      <alignment horizontal="center"/>
    </xf>
    <xf numFmtId="4" fontId="55" fillId="33" borderId="28" xfId="0" applyNumberFormat="1" applyFont="1" applyFill="1" applyBorder="1" applyAlignment="1">
      <alignment horizontal="right"/>
    </xf>
    <xf numFmtId="0" fontId="62" fillId="33" borderId="24" xfId="0" applyFont="1" applyFill="1" applyBorder="1" applyAlignment="1">
      <alignment wrapText="1"/>
    </xf>
    <xf numFmtId="10" fontId="56" fillId="0" borderId="24" xfId="0" applyNumberFormat="1" applyFont="1" applyFill="1" applyBorder="1" applyAlignment="1">
      <alignment horizontal="right"/>
    </xf>
    <xf numFmtId="4" fontId="56" fillId="0" borderId="28" xfId="0" applyNumberFormat="1" applyFont="1" applyFill="1" applyBorder="1" applyAlignment="1">
      <alignment horizontal="right"/>
    </xf>
    <xf numFmtId="0" fontId="63" fillId="0" borderId="24" xfId="0" applyFont="1" applyBorder="1" applyAlignment="1">
      <alignment wrapText="1"/>
    </xf>
    <xf numFmtId="0" fontId="63" fillId="0" borderId="28" xfId="0" applyFont="1" applyBorder="1" applyAlignment="1">
      <alignment wrapText="1"/>
    </xf>
    <xf numFmtId="10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0" fontId="2" fillId="29" borderId="12" xfId="53" applyNumberFormat="1" applyFont="1" applyFill="1" applyBorder="1" applyAlignment="1">
      <alignment horizontal="center" vertical="top"/>
      <protection/>
    </xf>
    <xf numFmtId="4" fontId="56" fillId="0" borderId="0" xfId="49" applyNumberFormat="1" applyFont="1" applyBorder="1" applyAlignment="1">
      <alignment/>
    </xf>
    <xf numFmtId="10" fontId="56" fillId="0" borderId="0" xfId="0" applyNumberFormat="1" applyFont="1" applyBorder="1" applyAlignment="1">
      <alignment horizontal="center"/>
    </xf>
    <xf numFmtId="10" fontId="57" fillId="0" borderId="0" xfId="0" applyNumberFormat="1" applyFont="1" applyAlignment="1">
      <alignment/>
    </xf>
    <xf numFmtId="4" fontId="56" fillId="0" borderId="32" xfId="0" applyNumberFormat="1" applyFont="1" applyFill="1" applyBorder="1" applyAlignment="1">
      <alignment horizontal="right"/>
    </xf>
    <xf numFmtId="4" fontId="56" fillId="0" borderId="33" xfId="0" applyNumberFormat="1" applyFont="1" applyFill="1" applyBorder="1" applyAlignment="1">
      <alignment horizontal="right"/>
    </xf>
    <xf numFmtId="0" fontId="3" fillId="0" borderId="33" xfId="54" applyFont="1" applyBorder="1" applyAlignment="1">
      <alignment vertical="top" wrapText="1"/>
      <protection/>
    </xf>
    <xf numFmtId="0" fontId="3" fillId="0" borderId="33" xfId="54" applyNumberFormat="1" applyFont="1" applyFill="1" applyBorder="1" applyAlignment="1">
      <alignment horizontal="center" vertical="top"/>
      <protection/>
    </xf>
    <xf numFmtId="4" fontId="56" fillId="0" borderId="10" xfId="0" applyNumberFormat="1" applyFont="1" applyFill="1" applyBorder="1" applyAlignment="1">
      <alignment horizontal="right"/>
    </xf>
    <xf numFmtId="4" fontId="56" fillId="0" borderId="12" xfId="0" applyNumberFormat="1" applyFont="1" applyFill="1" applyBorder="1" applyAlignment="1">
      <alignment horizontal="right"/>
    </xf>
    <xf numFmtId="0" fontId="3" fillId="0" borderId="12" xfId="54" applyFont="1" applyBorder="1" applyAlignment="1">
      <alignment vertical="top" wrapText="1"/>
      <protection/>
    </xf>
    <xf numFmtId="0" fontId="3" fillId="0" borderId="12" xfId="54" applyNumberFormat="1" applyFont="1" applyFill="1" applyBorder="1" applyAlignment="1">
      <alignment horizontal="center" vertical="top"/>
      <protection/>
    </xf>
    <xf numFmtId="0" fontId="2" fillId="0" borderId="12" xfId="54" applyFont="1" applyBorder="1" applyAlignment="1">
      <alignment vertical="top" wrapText="1"/>
      <protection/>
    </xf>
    <xf numFmtId="0" fontId="2" fillId="0" borderId="12" xfId="54" applyNumberFormat="1" applyFont="1" applyFill="1" applyBorder="1" applyAlignment="1">
      <alignment horizontal="center" vertical="top"/>
      <protection/>
    </xf>
    <xf numFmtId="0" fontId="3" fillId="0" borderId="12" xfId="54" applyFont="1" applyFill="1" applyBorder="1" applyAlignment="1">
      <alignment vertical="top" wrapText="1"/>
      <protection/>
    </xf>
    <xf numFmtId="0" fontId="2" fillId="0" borderId="12" xfId="54" applyFont="1" applyFill="1" applyBorder="1" applyAlignment="1">
      <alignment vertical="top" wrapText="1"/>
      <protection/>
    </xf>
    <xf numFmtId="0" fontId="55" fillId="29" borderId="20" xfId="0" applyFont="1" applyFill="1" applyBorder="1" applyAlignment="1">
      <alignment horizontal="center" vertical="center"/>
    </xf>
    <xf numFmtId="4" fontId="2" fillId="29" borderId="12" xfId="53" applyNumberFormat="1" applyFont="1" applyFill="1" applyBorder="1" applyAlignment="1">
      <alignment horizontal="center" vertical="top"/>
      <protection/>
    </xf>
    <xf numFmtId="4" fontId="55" fillId="33" borderId="12" xfId="0" applyNumberFormat="1" applyFont="1" applyFill="1" applyBorder="1" applyAlignment="1">
      <alignment horizontal="right"/>
    </xf>
    <xf numFmtId="0" fontId="62" fillId="33" borderId="12" xfId="0" applyFont="1" applyFill="1" applyBorder="1" applyAlignment="1">
      <alignment vertical="center"/>
    </xf>
    <xf numFmtId="0" fontId="59" fillId="33" borderId="12" xfId="54" applyFont="1" applyFill="1" applyBorder="1" applyAlignment="1" applyProtection="1">
      <alignment horizontal="center" vertical="top"/>
      <protection hidden="1"/>
    </xf>
    <xf numFmtId="4" fontId="63" fillId="0" borderId="12" xfId="0" applyNumberFormat="1" applyFont="1" applyFill="1" applyBorder="1" applyAlignment="1">
      <alignment horizontal="right" vertical="center"/>
    </xf>
    <xf numFmtId="0" fontId="63" fillId="0" borderId="12" xfId="0" applyFont="1" applyFill="1" applyBorder="1" applyAlignment="1">
      <alignment horizontal="left" vertical="center" indent="1"/>
    </xf>
    <xf numFmtId="0" fontId="64" fillId="0" borderId="16" xfId="54" applyFont="1" applyBorder="1" applyAlignment="1" applyProtection="1">
      <alignment horizontal="center" vertical="top"/>
      <protection hidden="1"/>
    </xf>
    <xf numFmtId="0" fontId="63" fillId="0" borderId="12" xfId="0" applyFont="1" applyFill="1" applyBorder="1" applyAlignment="1">
      <alignment horizontal="left" vertical="center" wrapText="1" indent="1"/>
    </xf>
    <xf numFmtId="0" fontId="56" fillId="0" borderId="12" xfId="0" applyFont="1" applyFill="1" applyBorder="1" applyAlignment="1" quotePrefix="1">
      <alignment horizontal="center"/>
    </xf>
    <xf numFmtId="0" fontId="56" fillId="0" borderId="12" xfId="0" applyFont="1" applyFill="1" applyBorder="1" applyAlignment="1">
      <alignment horizontal="center"/>
    </xf>
    <xf numFmtId="4" fontId="55" fillId="0" borderId="12" xfId="0" applyNumberFormat="1" applyFont="1" applyFill="1" applyBorder="1" applyAlignment="1">
      <alignment horizontal="right"/>
    </xf>
    <xf numFmtId="0" fontId="62" fillId="0" borderId="12" xfId="0" applyFont="1" applyFill="1" applyBorder="1" applyAlignment="1">
      <alignment vertical="center" wrapText="1"/>
    </xf>
    <xf numFmtId="0" fontId="64" fillId="0" borderId="12" xfId="54" applyFont="1" applyBorder="1" applyAlignment="1" applyProtection="1">
      <alignment horizontal="center" vertical="top"/>
      <protection hidden="1"/>
    </xf>
    <xf numFmtId="0" fontId="56" fillId="0" borderId="12" xfId="0" applyFont="1" applyBorder="1" applyAlignment="1">
      <alignment horizontal="center"/>
    </xf>
    <xf numFmtId="0" fontId="62" fillId="0" borderId="12" xfId="0" applyFont="1" applyFill="1" applyBorder="1" applyAlignment="1">
      <alignment vertical="center"/>
    </xf>
    <xf numFmtId="0" fontId="55" fillId="29" borderId="34" xfId="0" applyFont="1" applyFill="1" applyBorder="1" applyAlignment="1">
      <alignment horizontal="center" vertical="center"/>
    </xf>
    <xf numFmtId="0" fontId="56" fillId="0" borderId="17" xfId="0" applyFont="1" applyBorder="1" applyAlignment="1">
      <alignment/>
    </xf>
    <xf numFmtId="0" fontId="55" fillId="0" borderId="17" xfId="0" applyFont="1" applyBorder="1" applyAlignment="1">
      <alignment/>
    </xf>
    <xf numFmtId="0" fontId="2" fillId="29" borderId="18" xfId="53" applyFont="1" applyFill="1" applyBorder="1" applyAlignment="1">
      <alignment horizontal="center" vertical="top"/>
      <protection/>
    </xf>
    <xf numFmtId="0" fontId="2" fillId="29" borderId="35" xfId="53" applyFont="1" applyFill="1" applyBorder="1" applyAlignment="1">
      <alignment horizontal="left" vertical="top"/>
      <protection/>
    </xf>
    <xf numFmtId="0" fontId="2" fillId="29" borderId="36" xfId="53" applyFont="1" applyFill="1" applyBorder="1" applyAlignment="1">
      <alignment horizontal="left" vertical="top"/>
      <protection/>
    </xf>
    <xf numFmtId="4" fontId="55" fillId="33" borderId="12" xfId="0" applyNumberFormat="1" applyFont="1" applyFill="1" applyBorder="1" applyAlignment="1">
      <alignment/>
    </xf>
    <xf numFmtId="0" fontId="62" fillId="33" borderId="15" xfId="0" applyFont="1" applyFill="1" applyBorder="1" applyAlignment="1">
      <alignment vertical="center"/>
    </xf>
    <xf numFmtId="0" fontId="65" fillId="33" borderId="12" xfId="54" applyFont="1" applyFill="1" applyBorder="1" applyAlignment="1" applyProtection="1">
      <alignment horizontal="center" vertical="top"/>
      <protection hidden="1"/>
    </xf>
    <xf numFmtId="4" fontId="56" fillId="0" borderId="12" xfId="0" applyNumberFormat="1" applyFont="1" applyBorder="1" applyAlignment="1">
      <alignment/>
    </xf>
    <xf numFmtId="0" fontId="63" fillId="0" borderId="15" xfId="0" applyFont="1" applyFill="1" applyBorder="1" applyAlignment="1">
      <alignment horizontal="left" vertical="center" indent="1"/>
    </xf>
    <xf numFmtId="0" fontId="63" fillId="0" borderId="17" xfId="0" applyFont="1" applyFill="1" applyBorder="1" applyAlignment="1">
      <alignment horizontal="left" vertical="center" wrapText="1" indent="1"/>
    </xf>
    <xf numFmtId="4" fontId="55" fillId="0" borderId="12" xfId="0" applyNumberFormat="1" applyFont="1" applyBorder="1" applyAlignment="1">
      <alignment/>
    </xf>
    <xf numFmtId="0" fontId="62" fillId="0" borderId="15" xfId="0" applyFont="1" applyFill="1" applyBorder="1" applyAlignment="1">
      <alignment vertical="center"/>
    </xf>
    <xf numFmtId="0" fontId="57" fillId="0" borderId="12" xfId="54" applyFont="1" applyBorder="1" applyAlignment="1" applyProtection="1">
      <alignment horizontal="center" vertical="top"/>
      <protection hidden="1"/>
    </xf>
    <xf numFmtId="4" fontId="56" fillId="0" borderId="17" xfId="0" applyNumberFormat="1" applyFont="1" applyBorder="1" applyAlignment="1">
      <alignment/>
    </xf>
    <xf numFmtId="0" fontId="2" fillId="29" borderId="35" xfId="53" applyFont="1" applyFill="1" applyBorder="1" applyAlignment="1">
      <alignment horizontal="center" vertical="top"/>
      <protection/>
    </xf>
    <xf numFmtId="10" fontId="56" fillId="0" borderId="0" xfId="49" applyNumberFormat="1" applyFont="1" applyBorder="1" applyAlignment="1">
      <alignment/>
    </xf>
    <xf numFmtId="2" fontId="56" fillId="0" borderId="0" xfId="49" applyNumberFormat="1" applyFont="1" applyBorder="1" applyAlignment="1">
      <alignment/>
    </xf>
    <xf numFmtId="10" fontId="56" fillId="0" borderId="0" xfId="0" applyNumberFormat="1" applyFont="1" applyBorder="1" applyAlignment="1">
      <alignment/>
    </xf>
    <xf numFmtId="2" fontId="2" fillId="29" borderId="12" xfId="49" applyNumberFormat="1" applyFont="1" applyFill="1" applyBorder="1" applyAlignment="1">
      <alignment horizontal="center" vertical="top" wrapText="1"/>
    </xf>
    <xf numFmtId="10" fontId="55" fillId="0" borderId="0" xfId="0" applyNumberFormat="1" applyFont="1" applyAlignment="1">
      <alignment/>
    </xf>
    <xf numFmtId="2" fontId="55" fillId="29" borderId="24" xfId="49" applyNumberFormat="1" applyFont="1" applyFill="1" applyBorder="1" applyAlignment="1">
      <alignment horizontal="center" vertical="center" wrapText="1"/>
    </xf>
    <xf numFmtId="2" fontId="55" fillId="29" borderId="26" xfId="49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/>
    </xf>
    <xf numFmtId="0" fontId="54" fillId="0" borderId="24" xfId="0" applyFont="1" applyFill="1" applyBorder="1" applyAlignment="1">
      <alignment horizontal="left" vertical="center" wrapText="1"/>
    </xf>
    <xf numFmtId="0" fontId="67" fillId="0" borderId="24" xfId="0" applyFont="1" applyFill="1" applyBorder="1" applyAlignment="1">
      <alignment horizontal="right" wrapText="1"/>
    </xf>
    <xf numFmtId="10" fontId="56" fillId="0" borderId="12" xfId="61" applyNumberFormat="1" applyFont="1" applyFill="1" applyBorder="1" applyAlignment="1">
      <alignment wrapText="1"/>
    </xf>
    <xf numFmtId="10" fontId="55" fillId="33" borderId="23" xfId="0" applyNumberFormat="1" applyFont="1" applyFill="1" applyBorder="1" applyAlignment="1">
      <alignment wrapText="1"/>
    </xf>
    <xf numFmtId="4" fontId="55" fillId="0" borderId="0" xfId="49" applyNumberFormat="1" applyFont="1" applyFill="1" applyBorder="1" applyAlignment="1">
      <alignment wrapText="1"/>
    </xf>
    <xf numFmtId="10" fontId="55" fillId="0" borderId="0" xfId="0" applyNumberFormat="1" applyFont="1" applyFill="1" applyBorder="1" applyAlignment="1">
      <alignment wrapText="1"/>
    </xf>
    <xf numFmtId="2" fontId="55" fillId="0" borderId="0" xfId="0" applyNumberFormat="1" applyFont="1" applyFill="1" applyBorder="1" applyAlignment="1">
      <alignment wrapText="1"/>
    </xf>
    <xf numFmtId="0" fontId="56" fillId="0" borderId="0" xfId="55" applyFont="1" applyFill="1" applyBorder="1" applyAlignment="1">
      <alignment horizontal="center"/>
      <protection/>
    </xf>
    <xf numFmtId="0" fontId="56" fillId="0" borderId="0" xfId="55" applyFont="1" applyFill="1" applyBorder="1" applyAlignment="1">
      <alignment/>
      <protection/>
    </xf>
    <xf numFmtId="10" fontId="56" fillId="0" borderId="0" xfId="49" applyNumberFormat="1" applyFont="1" applyAlignment="1">
      <alignment/>
    </xf>
    <xf numFmtId="2" fontId="56" fillId="0" borderId="0" xfId="49" applyNumberFormat="1" applyFont="1" applyAlignment="1">
      <alignment/>
    </xf>
    <xf numFmtId="0" fontId="56" fillId="0" borderId="0" xfId="55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left"/>
    </xf>
    <xf numFmtId="0" fontId="56" fillId="0" borderId="0" xfId="55" applyFont="1" applyFill="1" applyBorder="1" applyAlignment="1">
      <alignment horizontal="left"/>
      <protection/>
    </xf>
    <xf numFmtId="0" fontId="56" fillId="0" borderId="0" xfId="55" applyFont="1" applyFill="1" applyBorder="1" applyAlignment="1">
      <alignment vertical="center"/>
      <protection/>
    </xf>
    <xf numFmtId="0" fontId="68" fillId="0" borderId="24" xfId="0" applyFont="1" applyFill="1" applyBorder="1" applyAlignment="1">
      <alignment vertical="center" wrapText="1"/>
    </xf>
    <xf numFmtId="4" fontId="69" fillId="0" borderId="24" xfId="0" applyNumberFormat="1" applyFont="1" applyFill="1" applyBorder="1" applyAlignment="1">
      <alignment horizontal="right" wrapText="1"/>
    </xf>
    <xf numFmtId="0" fontId="69" fillId="0" borderId="24" xfId="0" applyFont="1" applyFill="1" applyBorder="1" applyAlignment="1">
      <alignment horizontal="right" wrapText="1"/>
    </xf>
    <xf numFmtId="0" fontId="68" fillId="0" borderId="24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/>
    </xf>
    <xf numFmtId="4" fontId="56" fillId="0" borderId="24" xfId="0" applyNumberFormat="1" applyFont="1" applyFill="1" applyBorder="1" applyAlignment="1">
      <alignment horizontal="right" wrapText="1"/>
    </xf>
    <xf numFmtId="0" fontId="56" fillId="0" borderId="24" xfId="0" applyFont="1" applyFill="1" applyBorder="1" applyAlignment="1">
      <alignment horizontal="right" wrapText="1"/>
    </xf>
    <xf numFmtId="49" fontId="56" fillId="33" borderId="24" xfId="0" applyNumberFormat="1" applyFont="1" applyFill="1" applyBorder="1" applyAlignment="1">
      <alignment wrapText="1"/>
    </xf>
    <xf numFmtId="4" fontId="56" fillId="33" borderId="24" xfId="0" applyNumberFormat="1" applyFont="1" applyFill="1" applyBorder="1" applyAlignment="1">
      <alignment horizontal="right" wrapText="1"/>
    </xf>
    <xf numFmtId="9" fontId="56" fillId="0" borderId="12" xfId="0" applyNumberFormat="1" applyFont="1" applyBorder="1" applyAlignment="1">
      <alignment wrapText="1"/>
    </xf>
    <xf numFmtId="0" fontId="56" fillId="0" borderId="0" xfId="0" applyFont="1" applyAlignment="1">
      <alignment horizontal="justify"/>
    </xf>
    <xf numFmtId="0" fontId="56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9" borderId="12" xfId="53" applyFont="1" applyFill="1" applyBorder="1" applyAlignment="1">
      <alignment horizontal="center" vertical="top" wrapText="1"/>
      <protection/>
    </xf>
    <xf numFmtId="0" fontId="2" fillId="29" borderId="17" xfId="0" applyFont="1" applyFill="1" applyBorder="1" applyAlignment="1">
      <alignment horizontal="center" vertical="center"/>
    </xf>
    <xf numFmtId="0" fontId="2" fillId="29" borderId="18" xfId="0" applyFont="1" applyFill="1" applyBorder="1" applyAlignment="1">
      <alignment horizontal="center" vertical="center"/>
    </xf>
    <xf numFmtId="0" fontId="2" fillId="29" borderId="15" xfId="53" applyFont="1" applyFill="1" applyBorder="1" applyAlignment="1">
      <alignment horizontal="left" vertical="top"/>
      <protection/>
    </xf>
    <xf numFmtId="0" fontId="2" fillId="29" borderId="18" xfId="53" applyFont="1" applyFill="1" applyBorder="1" applyAlignment="1">
      <alignment horizontal="left" vertical="top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rmal 56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36" customWidth="1"/>
    <col min="6" max="6" width="14.7109375" style="6" customWidth="1"/>
    <col min="7" max="16384" width="11.421875" style="6" customWidth="1"/>
  </cols>
  <sheetData>
    <row r="1" spans="1:6" s="49" customFormat="1" ht="11.25">
      <c r="A1" s="2" t="s">
        <v>1</v>
      </c>
      <c r="B1" s="2"/>
      <c r="C1" s="110"/>
      <c r="D1" s="102"/>
      <c r="E1" s="3"/>
      <c r="F1" s="4"/>
    </row>
    <row r="2" spans="1:5" s="49" customFormat="1" ht="11.25">
      <c r="A2" s="2" t="s">
        <v>48</v>
      </c>
      <c r="B2" s="2"/>
      <c r="C2" s="110"/>
      <c r="D2" s="102"/>
      <c r="E2" s="3"/>
    </row>
    <row r="3" spans="3:5" s="49" customFormat="1" ht="11.25">
      <c r="C3" s="5"/>
      <c r="D3" s="102"/>
      <c r="E3" s="3"/>
    </row>
    <row r="4" spans="3:5" s="49" customFormat="1" ht="11.25">
      <c r="C4" s="5"/>
      <c r="D4" s="102"/>
      <c r="E4" s="3"/>
    </row>
    <row r="5" spans="1:5" s="49" customFormat="1" ht="11.25" customHeight="1">
      <c r="A5" s="78" t="s">
        <v>65</v>
      </c>
      <c r="B5" s="91"/>
      <c r="C5" s="5"/>
      <c r="D5" s="110"/>
      <c r="E5" s="53" t="s">
        <v>58</v>
      </c>
    </row>
    <row r="6" spans="1:6" s="49" customFormat="1" ht="11.25">
      <c r="A6" s="112"/>
      <c r="B6" s="112"/>
      <c r="C6" s="111"/>
      <c r="D6" s="2"/>
      <c r="E6" s="110"/>
      <c r="F6" s="2"/>
    </row>
    <row r="7" spans="1:5" ht="15" customHeight="1">
      <c r="A7" s="89" t="s">
        <v>3</v>
      </c>
      <c r="B7" s="88" t="s">
        <v>4</v>
      </c>
      <c r="C7" s="86" t="s">
        <v>57</v>
      </c>
      <c r="D7" s="87" t="s">
        <v>56</v>
      </c>
      <c r="E7" s="86" t="s">
        <v>55</v>
      </c>
    </row>
    <row r="8" spans="1:5" ht="11.25" customHeight="1">
      <c r="A8" s="84" t="s">
        <v>263</v>
      </c>
      <c r="B8" s="84" t="s">
        <v>263</v>
      </c>
      <c r="C8" s="83"/>
      <c r="D8" s="108"/>
      <c r="E8" s="83"/>
    </row>
    <row r="9" spans="1:5" ht="11.25" customHeight="1">
      <c r="A9" s="84"/>
      <c r="B9" s="84"/>
      <c r="C9" s="83"/>
      <c r="D9" s="108"/>
      <c r="E9" s="83"/>
    </row>
    <row r="10" spans="1:5" ht="11.25" customHeight="1">
      <c r="A10" s="84"/>
      <c r="B10" s="84"/>
      <c r="C10" s="83"/>
      <c r="D10" s="108"/>
      <c r="E10" s="83"/>
    </row>
    <row r="11" spans="1:5" ht="11.25" customHeight="1">
      <c r="A11" s="84"/>
      <c r="B11" s="84"/>
      <c r="C11" s="83"/>
      <c r="D11" s="108"/>
      <c r="E11" s="83"/>
    </row>
    <row r="12" spans="1:5" ht="11.25" customHeight="1">
      <c r="A12" s="84"/>
      <c r="B12" s="84"/>
      <c r="C12" s="83"/>
      <c r="D12" s="108"/>
      <c r="E12" s="83"/>
    </row>
    <row r="13" spans="1:5" ht="11.25" customHeight="1">
      <c r="A13" s="84"/>
      <c r="B13" s="84"/>
      <c r="C13" s="83"/>
      <c r="D13" s="108"/>
      <c r="E13" s="83"/>
    </row>
    <row r="14" spans="1:5" ht="11.25" customHeight="1">
      <c r="A14" s="84"/>
      <c r="B14" s="84"/>
      <c r="C14" s="83"/>
      <c r="D14" s="108"/>
      <c r="E14" s="83"/>
    </row>
    <row r="15" spans="1:5" ht="11.25" customHeight="1">
      <c r="A15" s="84"/>
      <c r="B15" s="84"/>
      <c r="C15" s="83"/>
      <c r="D15" s="108"/>
      <c r="E15" s="83"/>
    </row>
    <row r="16" spans="1:5" ht="11.25" customHeight="1">
      <c r="A16" s="84"/>
      <c r="B16" s="84"/>
      <c r="C16" s="83"/>
      <c r="D16" s="108"/>
      <c r="E16" s="83"/>
    </row>
    <row r="17" spans="1:5" ht="11.25" customHeight="1">
      <c r="A17" s="84"/>
      <c r="B17" s="84"/>
      <c r="C17" s="83"/>
      <c r="D17" s="108"/>
      <c r="E17" s="83"/>
    </row>
    <row r="18" spans="1:5" ht="11.25">
      <c r="A18" s="84"/>
      <c r="B18" s="84"/>
      <c r="C18" s="83"/>
      <c r="D18" s="108"/>
      <c r="E18" s="83"/>
    </row>
    <row r="19" spans="1:5" ht="11.25">
      <c r="A19" s="84"/>
      <c r="B19" s="84"/>
      <c r="C19" s="83"/>
      <c r="D19" s="108"/>
      <c r="E19" s="83"/>
    </row>
    <row r="20" spans="1:5" ht="11.25">
      <c r="A20" s="109"/>
      <c r="B20" s="109"/>
      <c r="C20" s="107"/>
      <c r="D20" s="108"/>
      <c r="E20" s="107"/>
    </row>
    <row r="21" spans="1:5" ht="11.25">
      <c r="A21" s="106"/>
      <c r="B21" s="106" t="s">
        <v>64</v>
      </c>
      <c r="C21" s="93">
        <f>SUM(C8:C20)</f>
        <v>0</v>
      </c>
      <c r="D21" s="105"/>
      <c r="E21" s="93"/>
    </row>
    <row r="22" spans="1:5" ht="11.25">
      <c r="A22" s="104"/>
      <c r="B22" s="104"/>
      <c r="C22" s="103"/>
      <c r="D22" s="104"/>
      <c r="E22" s="103"/>
    </row>
    <row r="23" spans="1:5" ht="11.25">
      <c r="A23" s="104"/>
      <c r="B23" s="104"/>
      <c r="C23" s="103"/>
      <c r="D23" s="104"/>
      <c r="E23" s="103"/>
    </row>
    <row r="24" spans="1:4" ht="11.25" customHeight="1">
      <c r="A24" s="78" t="s">
        <v>63</v>
      </c>
      <c r="B24" s="91"/>
      <c r="C24" s="90"/>
      <c r="D24" s="53" t="s">
        <v>58</v>
      </c>
    </row>
    <row r="25" spans="1:6" ht="11.25">
      <c r="A25" s="49"/>
      <c r="B25" s="49"/>
      <c r="C25" s="5"/>
      <c r="D25" s="102"/>
      <c r="E25" s="3"/>
      <c r="F25" s="49"/>
    </row>
    <row r="26" spans="1:5" ht="15" customHeight="1">
      <c r="A26" s="89" t="s">
        <v>3</v>
      </c>
      <c r="B26" s="88" t="s">
        <v>4</v>
      </c>
      <c r="C26" s="86" t="s">
        <v>57</v>
      </c>
      <c r="D26" s="87" t="s">
        <v>56</v>
      </c>
      <c r="E26" s="101"/>
    </row>
    <row r="27" spans="1:5" ht="11.25" customHeight="1">
      <c r="A27" s="99" t="s">
        <v>263</v>
      </c>
      <c r="B27" s="98" t="s">
        <v>263</v>
      </c>
      <c r="C27" s="97"/>
      <c r="D27" s="83"/>
      <c r="E27" s="8"/>
    </row>
    <row r="28" spans="1:5" ht="11.25" customHeight="1">
      <c r="A28" s="99"/>
      <c r="B28" s="98"/>
      <c r="C28" s="97"/>
      <c r="D28" s="83"/>
      <c r="E28" s="8"/>
    </row>
    <row r="29" spans="1:5" ht="11.25" customHeight="1">
      <c r="A29" s="99"/>
      <c r="B29" s="98"/>
      <c r="C29" s="97"/>
      <c r="D29" s="83"/>
      <c r="E29" s="8"/>
    </row>
    <row r="30" spans="1:5" ht="11.25" customHeight="1">
      <c r="A30" s="99"/>
      <c r="B30" s="98"/>
      <c r="C30" s="97"/>
      <c r="D30" s="83"/>
      <c r="E30" s="8"/>
    </row>
    <row r="31" spans="1:5" ht="11.25" customHeight="1">
      <c r="A31" s="99"/>
      <c r="B31" s="98"/>
      <c r="C31" s="97"/>
      <c r="D31" s="83"/>
      <c r="E31" s="8"/>
    </row>
    <row r="32" spans="1:5" ht="11.25" customHeight="1">
      <c r="A32" s="99"/>
      <c r="B32" s="98"/>
      <c r="C32" s="97"/>
      <c r="D32" s="83"/>
      <c r="E32" s="8"/>
    </row>
    <row r="33" spans="1:5" ht="11.25" customHeight="1">
      <c r="A33" s="99"/>
      <c r="B33" s="98"/>
      <c r="C33" s="97"/>
      <c r="D33" s="83"/>
      <c r="E33" s="8"/>
    </row>
    <row r="34" spans="1:5" ht="11.25" customHeight="1">
      <c r="A34" s="99"/>
      <c r="B34" s="98"/>
      <c r="C34" s="97"/>
      <c r="D34" s="83"/>
      <c r="E34" s="8"/>
    </row>
    <row r="35" spans="1:5" ht="11.25" customHeight="1">
      <c r="A35" s="99"/>
      <c r="B35" s="98"/>
      <c r="C35" s="97"/>
      <c r="D35" s="83"/>
      <c r="E35" s="8"/>
    </row>
    <row r="36" spans="1:5" ht="11.25" customHeight="1">
      <c r="A36" s="99"/>
      <c r="B36" s="98"/>
      <c r="C36" s="97"/>
      <c r="D36" s="83"/>
      <c r="E36" s="8"/>
    </row>
    <row r="37" spans="1:5" ht="11.25" customHeight="1">
      <c r="A37" s="99"/>
      <c r="B37" s="98"/>
      <c r="C37" s="97"/>
      <c r="D37" s="83"/>
      <c r="E37" s="8"/>
    </row>
    <row r="38" spans="1:5" ht="11.25" customHeight="1">
      <c r="A38" s="99"/>
      <c r="B38" s="98"/>
      <c r="C38" s="97"/>
      <c r="D38" s="83"/>
      <c r="E38" s="8"/>
    </row>
    <row r="39" spans="1:5" ht="11.25" customHeight="1">
      <c r="A39" s="99"/>
      <c r="B39" s="98"/>
      <c r="C39" s="97"/>
      <c r="D39" s="83"/>
      <c r="E39" s="8"/>
    </row>
    <row r="40" spans="1:5" ht="11.25" customHeight="1">
      <c r="A40" s="99"/>
      <c r="B40" s="98"/>
      <c r="C40" s="97"/>
      <c r="D40" s="83"/>
      <c r="E40" s="8"/>
    </row>
    <row r="41" spans="1:5" ht="11.25" customHeight="1">
      <c r="A41" s="99"/>
      <c r="B41" s="98"/>
      <c r="C41" s="97"/>
      <c r="D41" s="83"/>
      <c r="E41" s="8"/>
    </row>
    <row r="42" spans="1:5" ht="11.25" customHeight="1">
      <c r="A42" s="99"/>
      <c r="B42" s="98"/>
      <c r="C42" s="97"/>
      <c r="D42" s="83"/>
      <c r="E42" s="8"/>
    </row>
    <row r="43" spans="1:5" ht="11.25" customHeight="1">
      <c r="A43" s="99"/>
      <c r="B43" s="98"/>
      <c r="C43" s="97"/>
      <c r="D43" s="83"/>
      <c r="E43" s="8"/>
    </row>
    <row r="44" spans="1:5" ht="11.25" customHeight="1">
      <c r="A44" s="99"/>
      <c r="B44" s="98"/>
      <c r="C44" s="97"/>
      <c r="D44" s="83"/>
      <c r="E44" s="8"/>
    </row>
    <row r="45" spans="1:5" ht="11.25" customHeight="1">
      <c r="A45" s="99"/>
      <c r="B45" s="98"/>
      <c r="C45" s="97"/>
      <c r="D45" s="83"/>
      <c r="E45" s="8"/>
    </row>
    <row r="46" spans="1:5" ht="11.25" customHeight="1">
      <c r="A46" s="99"/>
      <c r="B46" s="98"/>
      <c r="C46" s="97"/>
      <c r="D46" s="83"/>
      <c r="E46" s="8"/>
    </row>
    <row r="47" spans="1:5" ht="11.25" customHeight="1">
      <c r="A47" s="99"/>
      <c r="B47" s="98"/>
      <c r="C47" s="97"/>
      <c r="D47" s="83"/>
      <c r="E47" s="8"/>
    </row>
    <row r="48" spans="1:5" ht="11.25" customHeight="1">
      <c r="A48" s="99"/>
      <c r="B48" s="98"/>
      <c r="C48" s="97"/>
      <c r="D48" s="83"/>
      <c r="E48" s="8"/>
    </row>
    <row r="49" spans="1:5" ht="11.25" customHeight="1">
      <c r="A49" s="99"/>
      <c r="B49" s="98"/>
      <c r="C49" s="97"/>
      <c r="D49" s="83"/>
      <c r="E49" s="8"/>
    </row>
    <row r="50" spans="1:5" ht="11.25" customHeight="1">
      <c r="A50" s="99"/>
      <c r="B50" s="98"/>
      <c r="C50" s="97"/>
      <c r="D50" s="83"/>
      <c r="E50" s="8"/>
    </row>
    <row r="51" spans="1:5" ht="11.25" customHeight="1">
      <c r="A51" s="99"/>
      <c r="B51" s="98"/>
      <c r="C51" s="97"/>
      <c r="D51" s="83"/>
      <c r="E51" s="8"/>
    </row>
    <row r="52" spans="1:5" ht="11.25">
      <c r="A52" s="96"/>
      <c r="B52" s="96" t="s">
        <v>62</v>
      </c>
      <c r="C52" s="95">
        <f>SUM(C27:C51)</f>
        <v>0</v>
      </c>
      <c r="D52" s="100"/>
      <c r="E52" s="9"/>
    </row>
    <row r="53" spans="1:6" ht="11.25">
      <c r="A53" s="35"/>
      <c r="B53" s="35"/>
      <c r="C53" s="92"/>
      <c r="D53" s="35"/>
      <c r="E53" s="92"/>
      <c r="F53" s="49"/>
    </row>
    <row r="54" spans="1:6" ht="11.25">
      <c r="A54" s="35"/>
      <c r="B54" s="35"/>
      <c r="C54" s="92"/>
      <c r="D54" s="35"/>
      <c r="E54" s="92"/>
      <c r="F54" s="49"/>
    </row>
    <row r="55" spans="1:5" ht="11.25" customHeight="1">
      <c r="A55" s="78" t="s">
        <v>61</v>
      </c>
      <c r="B55" s="91"/>
      <c r="C55" s="90"/>
      <c r="D55" s="49"/>
      <c r="E55" s="53" t="s">
        <v>58</v>
      </c>
    </row>
    <row r="56" spans="1:6" ht="11.25">
      <c r="A56" s="49"/>
      <c r="B56" s="49"/>
      <c r="C56" s="5"/>
      <c r="D56" s="49"/>
      <c r="E56" s="5"/>
      <c r="F56" s="49"/>
    </row>
    <row r="57" spans="1:6" ht="15" customHeight="1">
      <c r="A57" s="89" t="s">
        <v>3</v>
      </c>
      <c r="B57" s="88" t="s">
        <v>4</v>
      </c>
      <c r="C57" s="86" t="s">
        <v>57</v>
      </c>
      <c r="D57" s="87" t="s">
        <v>56</v>
      </c>
      <c r="E57" s="86" t="s">
        <v>55</v>
      </c>
      <c r="F57" s="85"/>
    </row>
    <row r="58" spans="1:6" ht="11.25">
      <c r="A58" s="99" t="s">
        <v>263</v>
      </c>
      <c r="B58" s="98" t="s">
        <v>263</v>
      </c>
      <c r="C58" s="97"/>
      <c r="D58" s="97"/>
      <c r="E58" s="83"/>
      <c r="F58" s="8"/>
    </row>
    <row r="59" spans="1:6" ht="11.25">
      <c r="A59" s="99"/>
      <c r="B59" s="98"/>
      <c r="C59" s="97"/>
      <c r="D59" s="97"/>
      <c r="E59" s="83"/>
      <c r="F59" s="8"/>
    </row>
    <row r="60" spans="1:6" ht="11.25">
      <c r="A60" s="99"/>
      <c r="B60" s="98"/>
      <c r="C60" s="97"/>
      <c r="D60" s="97"/>
      <c r="E60" s="83"/>
      <c r="F60" s="8"/>
    </row>
    <row r="61" spans="1:6" ht="11.25">
      <c r="A61" s="99"/>
      <c r="B61" s="98"/>
      <c r="C61" s="97"/>
      <c r="D61" s="97"/>
      <c r="E61" s="83"/>
      <c r="F61" s="8"/>
    </row>
    <row r="62" spans="1:6" ht="11.25">
      <c r="A62" s="99"/>
      <c r="B62" s="98"/>
      <c r="C62" s="97"/>
      <c r="D62" s="97"/>
      <c r="E62" s="83"/>
      <c r="F62" s="8"/>
    </row>
    <row r="63" spans="1:6" ht="11.25">
      <c r="A63" s="99"/>
      <c r="B63" s="98"/>
      <c r="C63" s="97"/>
      <c r="D63" s="97"/>
      <c r="E63" s="83"/>
      <c r="F63" s="8"/>
    </row>
    <row r="64" spans="1:6" ht="11.25">
      <c r="A64" s="99"/>
      <c r="B64" s="98"/>
      <c r="C64" s="97"/>
      <c r="D64" s="97"/>
      <c r="E64" s="83"/>
      <c r="F64" s="8"/>
    </row>
    <row r="65" spans="1:6" ht="11.25">
      <c r="A65" s="96"/>
      <c r="B65" s="96" t="s">
        <v>60</v>
      </c>
      <c r="C65" s="95">
        <f>SUM(C58:C64)</f>
        <v>0</v>
      </c>
      <c r="D65" s="94"/>
      <c r="E65" s="93"/>
      <c r="F65" s="9"/>
    </row>
    <row r="66" spans="1:6" ht="11.25">
      <c r="A66" s="35"/>
      <c r="B66" s="35"/>
      <c r="C66" s="92"/>
      <c r="D66" s="35"/>
      <c r="E66" s="92"/>
      <c r="F66" s="49"/>
    </row>
    <row r="67" spans="1:6" ht="11.25">
      <c r="A67" s="35"/>
      <c r="B67" s="35"/>
      <c r="C67" s="92"/>
      <c r="D67" s="35"/>
      <c r="E67" s="92"/>
      <c r="F67" s="49"/>
    </row>
    <row r="68" spans="1:5" ht="11.25" customHeight="1">
      <c r="A68" s="78" t="s">
        <v>59</v>
      </c>
      <c r="B68" s="91"/>
      <c r="C68" s="90"/>
      <c r="D68" s="49"/>
      <c r="E68" s="53" t="s">
        <v>58</v>
      </c>
    </row>
    <row r="69" spans="1:6" ht="11.25">
      <c r="A69" s="49"/>
      <c r="B69" s="49"/>
      <c r="C69" s="5"/>
      <c r="D69" s="49"/>
      <c r="E69" s="5"/>
      <c r="F69" s="49"/>
    </row>
    <row r="70" spans="1:6" ht="15" customHeight="1">
      <c r="A70" s="89" t="s">
        <v>3</v>
      </c>
      <c r="B70" s="88" t="s">
        <v>4</v>
      </c>
      <c r="C70" s="86" t="s">
        <v>57</v>
      </c>
      <c r="D70" s="87" t="s">
        <v>56</v>
      </c>
      <c r="E70" s="86" t="s">
        <v>55</v>
      </c>
      <c r="F70" s="85"/>
    </row>
    <row r="71" spans="1:6" ht="11.25">
      <c r="A71" s="84" t="s">
        <v>263</v>
      </c>
      <c r="B71" s="84" t="s">
        <v>263</v>
      </c>
      <c r="C71" s="83"/>
      <c r="D71" s="83"/>
      <c r="E71" s="83"/>
      <c r="F71" s="8"/>
    </row>
    <row r="72" spans="1:6" ht="11.25">
      <c r="A72" s="84"/>
      <c r="B72" s="84"/>
      <c r="C72" s="83"/>
      <c r="D72" s="83"/>
      <c r="E72" s="83"/>
      <c r="F72" s="8"/>
    </row>
    <row r="73" spans="1:6" ht="11.25">
      <c r="A73" s="84"/>
      <c r="B73" s="84"/>
      <c r="C73" s="83"/>
      <c r="D73" s="83"/>
      <c r="E73" s="83"/>
      <c r="F73" s="8"/>
    </row>
    <row r="74" spans="1:6" ht="11.25">
      <c r="A74" s="84"/>
      <c r="B74" s="84"/>
      <c r="C74" s="83"/>
      <c r="D74" s="83"/>
      <c r="E74" s="83"/>
      <c r="F74" s="8"/>
    </row>
    <row r="75" spans="1:6" ht="11.25">
      <c r="A75" s="84"/>
      <c r="B75" s="84"/>
      <c r="C75" s="83"/>
      <c r="D75" s="83"/>
      <c r="E75" s="83"/>
      <c r="F75" s="8"/>
    </row>
    <row r="76" spans="1:6" ht="11.25">
      <c r="A76" s="84"/>
      <c r="B76" s="84"/>
      <c r="C76" s="83"/>
      <c r="D76" s="83"/>
      <c r="E76" s="83"/>
      <c r="F76" s="8"/>
    </row>
    <row r="77" spans="1:6" ht="11.25">
      <c r="A77" s="84"/>
      <c r="B77" s="84"/>
      <c r="C77" s="83"/>
      <c r="D77" s="83"/>
      <c r="E77" s="83"/>
      <c r="F77" s="8"/>
    </row>
    <row r="78" spans="1:6" ht="11.25">
      <c r="A78" s="82"/>
      <c r="B78" s="82" t="s">
        <v>54</v>
      </c>
      <c r="C78" s="81">
        <f>SUM(C71:C77)</f>
        <v>0</v>
      </c>
      <c r="D78" s="80"/>
      <c r="E78" s="79"/>
      <c r="F78" s="9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16" customWidth="1"/>
    <col min="2" max="7" width="11.421875" style="16" customWidth="1"/>
    <col min="8" max="8" width="17.7109375" style="16" customWidth="1"/>
    <col min="9" max="16384" width="11.421875" style="16" customWidth="1"/>
  </cols>
  <sheetData>
    <row r="1" spans="1:8" ht="11.25">
      <c r="A1" s="2" t="s">
        <v>1</v>
      </c>
      <c r="B1" s="2"/>
      <c r="C1" s="2"/>
      <c r="D1" s="2"/>
      <c r="E1" s="2"/>
      <c r="F1" s="2"/>
      <c r="G1" s="2"/>
      <c r="H1" s="4"/>
    </row>
    <row r="2" spans="1:8" ht="11.25">
      <c r="A2" s="2" t="s">
        <v>48</v>
      </c>
      <c r="B2" s="2"/>
      <c r="C2" s="2"/>
      <c r="D2" s="2"/>
      <c r="E2" s="2"/>
      <c r="F2" s="2"/>
      <c r="G2" s="2"/>
      <c r="H2" s="49"/>
    </row>
    <row r="3" spans="1:8" ht="11.25">
      <c r="A3" s="2"/>
      <c r="B3" s="2"/>
      <c r="C3" s="2"/>
      <c r="D3" s="2"/>
      <c r="E3" s="2"/>
      <c r="F3" s="2"/>
      <c r="G3" s="2"/>
      <c r="H3" s="49"/>
    </row>
    <row r="4" spans="1:8" ht="11.25" customHeight="1">
      <c r="A4" s="49"/>
      <c r="B4" s="49"/>
      <c r="C4" s="49"/>
      <c r="D4" s="49"/>
      <c r="E4" s="49"/>
      <c r="F4" s="49"/>
      <c r="G4" s="2"/>
      <c r="H4" s="49"/>
    </row>
    <row r="5" spans="1:8" ht="11.25" customHeight="1">
      <c r="A5" s="17" t="s">
        <v>9</v>
      </c>
      <c r="B5" s="18"/>
      <c r="C5" s="49"/>
      <c r="D5" s="49"/>
      <c r="E5" s="15"/>
      <c r="F5" s="15"/>
      <c r="G5" s="15"/>
      <c r="H5" s="53" t="s">
        <v>8</v>
      </c>
    </row>
    <row r="6" spans="1:17" ht="11.25">
      <c r="A6" s="16" t="s">
        <v>263</v>
      </c>
      <c r="B6" s="16" t="s">
        <v>263</v>
      </c>
      <c r="J6" s="310"/>
      <c r="K6" s="310"/>
      <c r="L6" s="310"/>
      <c r="M6" s="310"/>
      <c r="N6" s="310"/>
      <c r="O6" s="310"/>
      <c r="P6" s="310"/>
      <c r="Q6" s="310"/>
    </row>
    <row r="7" ht="11.25">
      <c r="A7" s="2" t="s">
        <v>10</v>
      </c>
    </row>
    <row r="8" spans="1:8" ht="52.5" customHeight="1">
      <c r="A8" s="311" t="s">
        <v>11</v>
      </c>
      <c r="B8" s="311"/>
      <c r="C8" s="311"/>
      <c r="D8" s="311"/>
      <c r="E8" s="311"/>
      <c r="F8" s="311"/>
      <c r="G8" s="311"/>
      <c r="H8" s="311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3" width="17.7109375" style="5" customWidth="1"/>
    <col min="4" max="4" width="17.7109375" style="49" customWidth="1"/>
    <col min="5" max="16384" width="11.421875" style="49" customWidth="1"/>
  </cols>
  <sheetData>
    <row r="1" spans="1:4" ht="11.25">
      <c r="A1" s="19" t="s">
        <v>1</v>
      </c>
      <c r="B1" s="19"/>
      <c r="C1" s="3"/>
      <c r="D1" s="4"/>
    </row>
    <row r="2" spans="1:3" ht="11.25">
      <c r="A2" s="19" t="s">
        <v>48</v>
      </c>
      <c r="B2" s="19"/>
      <c r="C2" s="3"/>
    </row>
    <row r="3" spans="1:4" ht="11.25">
      <c r="A3" s="10"/>
      <c r="B3" s="10"/>
      <c r="C3" s="20"/>
      <c r="D3" s="10"/>
    </row>
    <row r="4" spans="1:4" ht="11.25">
      <c r="A4" s="10"/>
      <c r="B4" s="10"/>
      <c r="C4" s="20"/>
      <c r="D4" s="10"/>
    </row>
    <row r="5" spans="1:4" s="119" customFormat="1" ht="11.25" customHeight="1">
      <c r="A5" s="172" t="s">
        <v>147</v>
      </c>
      <c r="B5" s="182"/>
      <c r="C5" s="181"/>
      <c r="D5" s="180" t="s">
        <v>144</v>
      </c>
    </row>
    <row r="6" spans="1:4" ht="11.25">
      <c r="A6" s="178"/>
      <c r="B6" s="178"/>
      <c r="C6" s="179"/>
      <c r="D6" s="178"/>
    </row>
    <row r="7" spans="1:4" ht="15" customHeight="1">
      <c r="A7" s="89" t="s">
        <v>3</v>
      </c>
      <c r="B7" s="88" t="s">
        <v>4</v>
      </c>
      <c r="C7" s="86" t="s">
        <v>57</v>
      </c>
      <c r="D7" s="177" t="s">
        <v>76</v>
      </c>
    </row>
    <row r="8" spans="1:4" ht="11.25">
      <c r="A8" s="148" t="s">
        <v>263</v>
      </c>
      <c r="B8" s="148" t="s">
        <v>263</v>
      </c>
      <c r="C8" s="92"/>
      <c r="D8" s="176"/>
    </row>
    <row r="9" spans="1:4" ht="11.25">
      <c r="A9" s="148"/>
      <c r="B9" s="148"/>
      <c r="C9" s="175"/>
      <c r="D9" s="176"/>
    </row>
    <row r="10" spans="1:4" ht="11.25">
      <c r="A10" s="148"/>
      <c r="B10" s="148"/>
      <c r="C10" s="175"/>
      <c r="D10" s="174"/>
    </row>
    <row r="11" spans="1:4" ht="11.25">
      <c r="A11" s="114"/>
      <c r="B11" s="114" t="s">
        <v>146</v>
      </c>
      <c r="C11" s="94">
        <f>SUM(C8:C10)</f>
        <v>0</v>
      </c>
      <c r="D11" s="173"/>
    </row>
    <row r="14" spans="1:4" ht="11.25" customHeight="1">
      <c r="A14" s="172" t="s">
        <v>145</v>
      </c>
      <c r="B14" s="182"/>
      <c r="C14" s="181"/>
      <c r="D14" s="180" t="s">
        <v>144</v>
      </c>
    </row>
    <row r="15" spans="1:4" ht="11.25">
      <c r="A15" s="178"/>
      <c r="B15" s="178"/>
      <c r="C15" s="179"/>
      <c r="D15" s="178"/>
    </row>
    <row r="16" spans="1:4" ht="15" customHeight="1">
      <c r="A16" s="89" t="s">
        <v>3</v>
      </c>
      <c r="B16" s="88" t="s">
        <v>4</v>
      </c>
      <c r="C16" s="86" t="s">
        <v>57</v>
      </c>
      <c r="D16" s="177" t="s">
        <v>76</v>
      </c>
    </row>
    <row r="17" spans="1:4" ht="11.25">
      <c r="A17" s="148" t="s">
        <v>263</v>
      </c>
      <c r="B17" s="148" t="s">
        <v>263</v>
      </c>
      <c r="C17" s="92"/>
      <c r="D17" s="176"/>
    </row>
    <row r="18" spans="1:4" ht="11.25">
      <c r="A18" s="148"/>
      <c r="B18" s="148"/>
      <c r="C18" s="175"/>
      <c r="D18" s="176"/>
    </row>
    <row r="19" spans="1:4" ht="11.25">
      <c r="A19" s="148"/>
      <c r="B19" s="148"/>
      <c r="C19" s="175"/>
      <c r="D19" s="174"/>
    </row>
    <row r="20" spans="1:4" ht="11.25">
      <c r="A20" s="114"/>
      <c r="B20" s="114" t="s">
        <v>143</v>
      </c>
      <c r="C20" s="94">
        <f>SUM(C17:C19)</f>
        <v>0</v>
      </c>
      <c r="D20" s="173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zoomScalePageLayoutView="0" workbookViewId="0" topLeftCell="A1">
      <selection activeCell="C20" sqref="C20"/>
    </sheetView>
  </sheetViews>
  <sheetFormatPr defaultColWidth="13.7109375" defaultRowHeight="15"/>
  <cols>
    <col min="1" max="1" width="20.7109375" style="49" customWidth="1"/>
    <col min="2" max="2" width="50.7109375" style="49" customWidth="1"/>
    <col min="3" max="7" width="17.7109375" style="5" customWidth="1"/>
    <col min="8" max="8" width="17.7109375" style="49" customWidth="1"/>
    <col min="9" max="16384" width="13.7109375" style="49" customWidth="1"/>
  </cols>
  <sheetData>
    <row r="1" spans="1:8" ht="11.25" customHeight="1">
      <c r="A1" s="2" t="s">
        <v>1</v>
      </c>
      <c r="B1" s="2"/>
      <c r="C1" s="110"/>
      <c r="D1" s="110"/>
      <c r="E1" s="110"/>
      <c r="F1" s="110"/>
      <c r="G1" s="110"/>
      <c r="H1" s="4"/>
    </row>
    <row r="2" spans="1:8" ht="11.25">
      <c r="A2" s="2" t="s">
        <v>48</v>
      </c>
      <c r="B2" s="2"/>
      <c r="C2" s="110"/>
      <c r="D2" s="110"/>
      <c r="E2" s="110"/>
      <c r="F2" s="110"/>
      <c r="G2" s="110"/>
      <c r="H2" s="5"/>
    </row>
    <row r="3" ht="11.25">
      <c r="H3" s="5"/>
    </row>
    <row r="4" ht="11.25">
      <c r="H4" s="5"/>
    </row>
    <row r="5" spans="1:8" ht="11.25" customHeight="1">
      <c r="A5" s="78" t="s">
        <v>152</v>
      </c>
      <c r="B5" s="53"/>
      <c r="C5" s="21"/>
      <c r="D5" s="21"/>
      <c r="E5" s="21"/>
      <c r="F5" s="21"/>
      <c r="G5" s="21"/>
      <c r="H5" s="186" t="s">
        <v>149</v>
      </c>
    </row>
    <row r="6" ht="11.25">
      <c r="A6" s="149"/>
    </row>
    <row r="7" spans="1:8" ht="15" customHeight="1">
      <c r="A7" s="89" t="s">
        <v>3</v>
      </c>
      <c r="B7" s="88" t="s">
        <v>4</v>
      </c>
      <c r="C7" s="86" t="s">
        <v>57</v>
      </c>
      <c r="D7" s="128" t="s">
        <v>80</v>
      </c>
      <c r="E7" s="128" t="s">
        <v>79</v>
      </c>
      <c r="F7" s="128" t="s">
        <v>78</v>
      </c>
      <c r="G7" s="127" t="s">
        <v>77</v>
      </c>
      <c r="H7" s="88" t="s">
        <v>76</v>
      </c>
    </row>
    <row r="8" spans="1:8" ht="11.25">
      <c r="A8" s="84" t="s">
        <v>286</v>
      </c>
      <c r="B8" s="84" t="s">
        <v>287</v>
      </c>
      <c r="C8" s="83">
        <v>61974.96</v>
      </c>
      <c r="D8" s="83">
        <f>C8</f>
        <v>61974.96</v>
      </c>
      <c r="E8" s="83"/>
      <c r="F8" s="83"/>
      <c r="G8" s="83"/>
      <c r="H8" s="185"/>
    </row>
    <row r="9" spans="1:8" ht="11.25">
      <c r="A9" s="84" t="s">
        <v>288</v>
      </c>
      <c r="B9" s="84" t="s">
        <v>289</v>
      </c>
      <c r="C9" s="83">
        <v>1547.04</v>
      </c>
      <c r="D9" s="83">
        <f aca="true" t="shared" si="0" ref="D9:D15">C9</f>
        <v>1547.04</v>
      </c>
      <c r="E9" s="83"/>
      <c r="F9" s="83"/>
      <c r="G9" s="83"/>
      <c r="H9" s="185"/>
    </row>
    <row r="10" spans="1:8" ht="11.25">
      <c r="A10" s="84" t="s">
        <v>290</v>
      </c>
      <c r="B10" s="84" t="s">
        <v>291</v>
      </c>
      <c r="C10" s="83">
        <v>1000</v>
      </c>
      <c r="D10" s="83">
        <f t="shared" si="0"/>
        <v>1000</v>
      </c>
      <c r="E10" s="83"/>
      <c r="F10" s="83"/>
      <c r="G10" s="83"/>
      <c r="H10" s="185"/>
    </row>
    <row r="11" spans="1:8" ht="11.25">
      <c r="A11" s="84" t="s">
        <v>292</v>
      </c>
      <c r="B11" s="84" t="s">
        <v>293</v>
      </c>
      <c r="C11" s="83">
        <v>153.7</v>
      </c>
      <c r="D11" s="83">
        <f t="shared" si="0"/>
        <v>153.7</v>
      </c>
      <c r="E11" s="83"/>
      <c r="F11" s="83"/>
      <c r="G11" s="83"/>
      <c r="H11" s="185"/>
    </row>
    <row r="12" spans="1:8" ht="11.25">
      <c r="A12" s="84" t="s">
        <v>294</v>
      </c>
      <c r="B12" s="84" t="s">
        <v>295</v>
      </c>
      <c r="C12" s="83">
        <v>100</v>
      </c>
      <c r="D12" s="83">
        <f t="shared" si="0"/>
        <v>100</v>
      </c>
      <c r="E12" s="83"/>
      <c r="F12" s="83"/>
      <c r="G12" s="83"/>
      <c r="H12" s="185"/>
    </row>
    <row r="13" spans="1:8" ht="11.25">
      <c r="A13" s="84" t="s">
        <v>296</v>
      </c>
      <c r="B13" s="84" t="s">
        <v>297</v>
      </c>
      <c r="C13" s="83">
        <v>3289.4</v>
      </c>
      <c r="D13" s="83">
        <f t="shared" si="0"/>
        <v>3289.4</v>
      </c>
      <c r="E13" s="83"/>
      <c r="F13" s="83"/>
      <c r="G13" s="83"/>
      <c r="H13" s="185"/>
    </row>
    <row r="14" spans="1:8" ht="11.25">
      <c r="A14" s="84" t="s">
        <v>298</v>
      </c>
      <c r="B14" s="84" t="s">
        <v>299</v>
      </c>
      <c r="C14" s="83">
        <v>3712.9</v>
      </c>
      <c r="D14" s="83">
        <f t="shared" si="0"/>
        <v>3712.9</v>
      </c>
      <c r="E14" s="83"/>
      <c r="F14" s="83"/>
      <c r="G14" s="83"/>
      <c r="H14" s="185"/>
    </row>
    <row r="15" spans="1:8" ht="11.25">
      <c r="A15" s="84" t="s">
        <v>300</v>
      </c>
      <c r="B15" s="84" t="s">
        <v>301</v>
      </c>
      <c r="C15" s="83">
        <v>5885.39</v>
      </c>
      <c r="D15" s="83">
        <f t="shared" si="0"/>
        <v>5885.39</v>
      </c>
      <c r="E15" s="83"/>
      <c r="F15" s="83"/>
      <c r="G15" s="83"/>
      <c r="H15" s="185"/>
    </row>
    <row r="16" spans="1:8" ht="11.25">
      <c r="A16" s="84"/>
      <c r="B16" s="84"/>
      <c r="C16" s="83"/>
      <c r="D16" s="83"/>
      <c r="E16" s="83"/>
      <c r="F16" s="83"/>
      <c r="G16" s="83"/>
      <c r="H16" s="185"/>
    </row>
    <row r="17" spans="1:8" ht="11.25">
      <c r="A17" s="84"/>
      <c r="B17" s="84"/>
      <c r="C17" s="83"/>
      <c r="D17" s="83"/>
      <c r="E17" s="83"/>
      <c r="F17" s="83"/>
      <c r="G17" s="83"/>
      <c r="H17" s="185"/>
    </row>
    <row r="18" spans="1:8" ht="11.25">
      <c r="A18" s="84"/>
      <c r="B18" s="84"/>
      <c r="C18" s="83"/>
      <c r="D18" s="83"/>
      <c r="E18" s="83"/>
      <c r="F18" s="83"/>
      <c r="G18" s="83"/>
      <c r="H18" s="185"/>
    </row>
    <row r="19" spans="1:8" ht="11.25">
      <c r="A19" s="84"/>
      <c r="B19" s="84"/>
      <c r="C19" s="83"/>
      <c r="D19" s="83"/>
      <c r="E19" s="83"/>
      <c r="F19" s="83"/>
      <c r="G19" s="83"/>
      <c r="H19" s="185"/>
    </row>
    <row r="20" spans="1:8" ht="11.25">
      <c r="A20" s="84"/>
      <c r="B20" s="84"/>
      <c r="C20" s="83"/>
      <c r="D20" s="83"/>
      <c r="E20" s="83"/>
      <c r="F20" s="83"/>
      <c r="G20" s="83"/>
      <c r="H20" s="185"/>
    </row>
    <row r="21" spans="1:8" ht="11.25">
      <c r="A21" s="84"/>
      <c r="B21" s="84"/>
      <c r="C21" s="83"/>
      <c r="D21" s="83"/>
      <c r="E21" s="83"/>
      <c r="F21" s="83"/>
      <c r="G21" s="83"/>
      <c r="H21" s="185"/>
    </row>
    <row r="22" spans="1:8" ht="11.25">
      <c r="A22" s="184"/>
      <c r="B22" s="184" t="s">
        <v>151</v>
      </c>
      <c r="C22" s="183">
        <f>SUM(C8:C21)</f>
        <v>77663.38999999998</v>
      </c>
      <c r="D22" s="183">
        <f>SUM(D8:D21)</f>
        <v>77663.38999999998</v>
      </c>
      <c r="E22" s="183">
        <f>SUM(E8:E21)</f>
        <v>0</v>
      </c>
      <c r="F22" s="183">
        <f>SUM(F8:F21)</f>
        <v>0</v>
      </c>
      <c r="G22" s="183">
        <f>SUM(G8:G21)</f>
        <v>0</v>
      </c>
      <c r="H22" s="183"/>
    </row>
    <row r="25" spans="1:8" ht="11.25">
      <c r="A25" s="78" t="s">
        <v>150</v>
      </c>
      <c r="B25" s="53"/>
      <c r="C25" s="21"/>
      <c r="D25" s="21"/>
      <c r="E25" s="21"/>
      <c r="F25" s="21"/>
      <c r="G25" s="21"/>
      <c r="H25" s="186" t="s">
        <v>149</v>
      </c>
    </row>
    <row r="26" ht="11.25">
      <c r="A26" s="149"/>
    </row>
    <row r="27" spans="1:8" ht="15" customHeight="1">
      <c r="A27" s="89" t="s">
        <v>3</v>
      </c>
      <c r="B27" s="88" t="s">
        <v>4</v>
      </c>
      <c r="C27" s="86" t="s">
        <v>57</v>
      </c>
      <c r="D27" s="128" t="s">
        <v>80</v>
      </c>
      <c r="E27" s="128" t="s">
        <v>79</v>
      </c>
      <c r="F27" s="128" t="s">
        <v>78</v>
      </c>
      <c r="G27" s="127" t="s">
        <v>77</v>
      </c>
      <c r="H27" s="88" t="s">
        <v>76</v>
      </c>
    </row>
    <row r="28" spans="1:8" ht="11.25">
      <c r="A28" s="84" t="s">
        <v>262</v>
      </c>
      <c r="B28" s="84" t="s">
        <v>262</v>
      </c>
      <c r="C28" s="83"/>
      <c r="D28" s="83"/>
      <c r="E28" s="83"/>
      <c r="F28" s="83"/>
      <c r="G28" s="83"/>
      <c r="H28" s="185"/>
    </row>
    <row r="29" spans="1:8" ht="11.25">
      <c r="A29" s="84"/>
      <c r="B29" s="84"/>
      <c r="C29" s="83"/>
      <c r="D29" s="83"/>
      <c r="E29" s="83"/>
      <c r="F29" s="83"/>
      <c r="G29" s="83"/>
      <c r="H29" s="185"/>
    </row>
    <row r="30" spans="1:8" ht="11.25">
      <c r="A30" s="84"/>
      <c r="B30" s="84"/>
      <c r="C30" s="83"/>
      <c r="D30" s="83"/>
      <c r="E30" s="83"/>
      <c r="F30" s="83"/>
      <c r="G30" s="83"/>
      <c r="H30" s="185"/>
    </row>
    <row r="31" spans="1:8" ht="11.25">
      <c r="A31" s="84"/>
      <c r="B31" s="84"/>
      <c r="C31" s="83"/>
      <c r="D31" s="83"/>
      <c r="E31" s="83"/>
      <c r="F31" s="83"/>
      <c r="G31" s="83"/>
      <c r="H31" s="185"/>
    </row>
    <row r="32" spans="1:8" ht="11.25">
      <c r="A32" s="84"/>
      <c r="B32" s="84"/>
      <c r="C32" s="83"/>
      <c r="D32" s="83"/>
      <c r="E32" s="83"/>
      <c r="F32" s="83"/>
      <c r="G32" s="83"/>
      <c r="H32" s="185"/>
    </row>
    <row r="33" spans="1:8" ht="11.25">
      <c r="A33" s="84"/>
      <c r="B33" s="84"/>
      <c r="C33" s="83"/>
      <c r="D33" s="83"/>
      <c r="E33" s="83"/>
      <c r="F33" s="83"/>
      <c r="G33" s="83"/>
      <c r="H33" s="185"/>
    </row>
    <row r="34" spans="1:8" ht="11.25">
      <c r="A34" s="84"/>
      <c r="B34" s="84"/>
      <c r="C34" s="83"/>
      <c r="D34" s="83"/>
      <c r="E34" s="83"/>
      <c r="F34" s="83"/>
      <c r="G34" s="83"/>
      <c r="H34" s="185"/>
    </row>
    <row r="35" spans="1:8" ht="11.25">
      <c r="A35" s="84"/>
      <c r="B35" s="84"/>
      <c r="C35" s="83"/>
      <c r="D35" s="83"/>
      <c r="E35" s="83"/>
      <c r="F35" s="83"/>
      <c r="G35" s="83"/>
      <c r="H35" s="185"/>
    </row>
    <row r="36" spans="1:8" ht="11.25">
      <c r="A36" s="84"/>
      <c r="B36" s="84"/>
      <c r="C36" s="83"/>
      <c r="D36" s="83"/>
      <c r="E36" s="83"/>
      <c r="F36" s="83"/>
      <c r="G36" s="83"/>
      <c r="H36" s="185"/>
    </row>
    <row r="37" spans="1:8" ht="11.25">
      <c r="A37" s="84"/>
      <c r="B37" s="84"/>
      <c r="C37" s="83"/>
      <c r="D37" s="83"/>
      <c r="E37" s="83"/>
      <c r="F37" s="83"/>
      <c r="G37" s="83"/>
      <c r="H37" s="185"/>
    </row>
    <row r="38" spans="1:8" ht="11.25">
      <c r="A38" s="84"/>
      <c r="B38" s="84"/>
      <c r="C38" s="83"/>
      <c r="D38" s="83"/>
      <c r="E38" s="83"/>
      <c r="F38" s="83"/>
      <c r="G38" s="83"/>
      <c r="H38" s="185"/>
    </row>
    <row r="39" spans="1:8" ht="11.25">
      <c r="A39" s="84"/>
      <c r="B39" s="84"/>
      <c r="C39" s="83"/>
      <c r="D39" s="83"/>
      <c r="E39" s="83"/>
      <c r="F39" s="83"/>
      <c r="G39" s="83"/>
      <c r="H39" s="185"/>
    </row>
    <row r="40" spans="1:8" ht="11.25">
      <c r="A40" s="84"/>
      <c r="B40" s="84"/>
      <c r="C40" s="83"/>
      <c r="D40" s="83"/>
      <c r="E40" s="83"/>
      <c r="F40" s="83"/>
      <c r="G40" s="83"/>
      <c r="H40" s="185"/>
    </row>
    <row r="41" spans="1:8" ht="11.25">
      <c r="A41" s="84"/>
      <c r="B41" s="84"/>
      <c r="C41" s="83"/>
      <c r="D41" s="83"/>
      <c r="E41" s="83"/>
      <c r="F41" s="83"/>
      <c r="G41" s="83"/>
      <c r="H41" s="185"/>
    </row>
    <row r="42" spans="1:8" ht="11.25">
      <c r="A42" s="184"/>
      <c r="B42" s="184" t="s">
        <v>148</v>
      </c>
      <c r="C42" s="183">
        <f>SUM(C28:C41)</f>
        <v>0</v>
      </c>
      <c r="D42" s="183">
        <f>SUM(D28:D41)</f>
        <v>0</v>
      </c>
      <c r="E42" s="183">
        <f>SUM(E28:E41)</f>
        <v>0</v>
      </c>
      <c r="F42" s="183">
        <f>SUM(F28:F41)</f>
        <v>0</v>
      </c>
      <c r="G42" s="183">
        <f>SUM(G28:G41)</f>
        <v>0</v>
      </c>
      <c r="H42" s="183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E27" sqref="E27"/>
    </sheetView>
  </sheetViews>
  <sheetFormatPr defaultColWidth="13.7109375" defaultRowHeight="15"/>
  <cols>
    <col min="1" max="1" width="20.7109375" style="49" customWidth="1"/>
    <col min="2" max="2" width="50.7109375" style="49" customWidth="1"/>
    <col min="3" max="3" width="17.7109375" style="5" customWidth="1"/>
    <col min="4" max="5" width="17.7109375" style="49" customWidth="1"/>
    <col min="6" max="16384" width="13.7109375" style="49" customWidth="1"/>
  </cols>
  <sheetData>
    <row r="1" spans="1:4" ht="11.25">
      <c r="A1" s="2" t="s">
        <v>1</v>
      </c>
      <c r="B1" s="2"/>
      <c r="D1" s="5"/>
    </row>
    <row r="2" spans="1:5" ht="11.25">
      <c r="A2" s="2" t="s">
        <v>48</v>
      </c>
      <c r="B2" s="2"/>
      <c r="D2" s="5"/>
      <c r="E2" s="4" t="s">
        <v>2</v>
      </c>
    </row>
    <row r="5" spans="1:5" ht="11.25" customHeight="1">
      <c r="A5" s="195" t="s">
        <v>158</v>
      </c>
      <c r="B5" s="195"/>
      <c r="E5" s="186" t="s">
        <v>155</v>
      </c>
    </row>
    <row r="6" ht="11.25">
      <c r="D6" s="21"/>
    </row>
    <row r="7" spans="1:5" ht="15" customHeight="1">
      <c r="A7" s="89" t="s">
        <v>3</v>
      </c>
      <c r="B7" s="88" t="s">
        <v>4</v>
      </c>
      <c r="C7" s="86" t="s">
        <v>57</v>
      </c>
      <c r="D7" s="86" t="s">
        <v>154</v>
      </c>
      <c r="E7" s="86" t="s">
        <v>76</v>
      </c>
    </row>
    <row r="8" spans="1:5" ht="11.25" customHeight="1">
      <c r="A8" s="84" t="s">
        <v>263</v>
      </c>
      <c r="B8" s="84" t="s">
        <v>263</v>
      </c>
      <c r="C8" s="185"/>
      <c r="D8" s="185"/>
      <c r="E8" s="164"/>
    </row>
    <row r="9" spans="1:5" ht="11.25">
      <c r="A9" s="84"/>
      <c r="B9" s="84"/>
      <c r="C9" s="185"/>
      <c r="D9" s="185"/>
      <c r="E9" s="164"/>
    </row>
    <row r="10" spans="1:5" ht="11.25">
      <c r="A10" s="194"/>
      <c r="B10" s="194" t="s">
        <v>157</v>
      </c>
      <c r="C10" s="193">
        <f>SUM(C8:C9)</f>
        <v>0</v>
      </c>
      <c r="D10" s="187"/>
      <c r="E10" s="187"/>
    </row>
    <row r="13" spans="1:5" ht="11.25" customHeight="1">
      <c r="A13" s="78" t="s">
        <v>156</v>
      </c>
      <c r="B13" s="53"/>
      <c r="E13" s="186" t="s">
        <v>155</v>
      </c>
    </row>
    <row r="14" ht="11.25">
      <c r="A14" s="149"/>
    </row>
    <row r="15" spans="1:5" ht="15" customHeight="1">
      <c r="A15" s="89" t="s">
        <v>3</v>
      </c>
      <c r="B15" s="88" t="s">
        <v>4</v>
      </c>
      <c r="C15" s="86" t="s">
        <v>57</v>
      </c>
      <c r="D15" s="86" t="s">
        <v>154</v>
      </c>
      <c r="E15" s="86" t="s">
        <v>76</v>
      </c>
    </row>
    <row r="16" spans="1:5" ht="11.25">
      <c r="A16" s="192" t="s">
        <v>263</v>
      </c>
      <c r="B16" s="191" t="s">
        <v>263</v>
      </c>
      <c r="C16" s="190"/>
      <c r="D16" s="185"/>
      <c r="E16" s="164"/>
    </row>
    <row r="17" spans="1:5" ht="11.25">
      <c r="A17" s="84"/>
      <c r="B17" s="189"/>
      <c r="C17" s="185"/>
      <c r="D17" s="185"/>
      <c r="E17" s="164"/>
    </row>
    <row r="18" spans="1:5" ht="11.25">
      <c r="A18" s="184"/>
      <c r="B18" s="184" t="s">
        <v>153</v>
      </c>
      <c r="C18" s="188">
        <f>SUM(C16:C17)</f>
        <v>0</v>
      </c>
      <c r="D18" s="187"/>
      <c r="E18" s="187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A6" sqref="A6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3" width="17.7109375" style="5" customWidth="1"/>
    <col min="4" max="5" width="17.7109375" style="49" customWidth="1"/>
    <col min="6" max="16384" width="11.421875" style="49" customWidth="1"/>
  </cols>
  <sheetData>
    <row r="1" spans="1:5" s="10" customFormat="1" ht="11.25">
      <c r="A1" s="19" t="s">
        <v>1</v>
      </c>
      <c r="B1" s="19"/>
      <c r="C1" s="198"/>
      <c r="D1" s="22"/>
      <c r="E1" s="4"/>
    </row>
    <row r="2" spans="1:3" s="10" customFormat="1" ht="11.25">
      <c r="A2" s="19" t="s">
        <v>48</v>
      </c>
      <c r="B2" s="19"/>
      <c r="C2" s="11"/>
    </row>
    <row r="3" s="10" customFormat="1" ht="11.25">
      <c r="C3" s="11"/>
    </row>
    <row r="4" s="10" customFormat="1" ht="11.25">
      <c r="C4" s="11"/>
    </row>
    <row r="5" spans="1:5" s="10" customFormat="1" ht="11.25">
      <c r="A5" s="78" t="s">
        <v>166</v>
      </c>
      <c r="B5" s="53"/>
      <c r="C5" s="5"/>
      <c r="D5" s="49"/>
      <c r="E5" s="186" t="s">
        <v>160</v>
      </c>
    </row>
    <row r="6" spans="1:5" s="10" customFormat="1" ht="11.25">
      <c r="A6" s="149"/>
      <c r="B6" s="49"/>
      <c r="C6" s="5"/>
      <c r="D6" s="49"/>
      <c r="E6" s="49"/>
    </row>
    <row r="7" spans="1:5" s="10" customFormat="1" ht="15" customHeight="1">
      <c r="A7" s="89" t="s">
        <v>3</v>
      </c>
      <c r="B7" s="88" t="s">
        <v>4</v>
      </c>
      <c r="C7" s="86" t="s">
        <v>57</v>
      </c>
      <c r="D7" s="86" t="s">
        <v>154</v>
      </c>
      <c r="E7" s="86" t="s">
        <v>76</v>
      </c>
    </row>
    <row r="8" spans="1:5" s="10" customFormat="1" ht="11.25">
      <c r="A8" s="192" t="s">
        <v>263</v>
      </c>
      <c r="B8" s="191" t="s">
        <v>263</v>
      </c>
      <c r="C8" s="190"/>
      <c r="D8" s="185"/>
      <c r="E8" s="164"/>
    </row>
    <row r="9" spans="1:5" s="10" customFormat="1" ht="11.25">
      <c r="A9" s="84"/>
      <c r="B9" s="189"/>
      <c r="C9" s="185"/>
      <c r="D9" s="185"/>
      <c r="E9" s="164"/>
    </row>
    <row r="10" spans="1:5" s="10" customFormat="1" ht="11.25">
      <c r="A10" s="184"/>
      <c r="B10" s="184" t="s">
        <v>165</v>
      </c>
      <c r="C10" s="188">
        <f>SUM(C8:C9)</f>
        <v>0</v>
      </c>
      <c r="D10" s="187"/>
      <c r="E10" s="187"/>
    </row>
    <row r="11" s="10" customFormat="1" ht="11.25">
      <c r="C11" s="11"/>
    </row>
    <row r="12" s="10" customFormat="1" ht="11.25">
      <c r="C12" s="11"/>
    </row>
    <row r="13" spans="1:5" s="10" customFormat="1" ht="11.25" customHeight="1">
      <c r="A13" s="78" t="s">
        <v>164</v>
      </c>
      <c r="B13" s="78"/>
      <c r="C13" s="11"/>
      <c r="D13" s="23"/>
      <c r="E13" s="53" t="s">
        <v>163</v>
      </c>
    </row>
    <row r="14" spans="1:4" s="22" customFormat="1" ht="11.25">
      <c r="A14" s="142"/>
      <c r="B14" s="142"/>
      <c r="C14" s="21"/>
      <c r="D14" s="23"/>
    </row>
    <row r="15" spans="1:5" ht="15" customHeight="1">
      <c r="A15" s="89" t="s">
        <v>3</v>
      </c>
      <c r="B15" s="88" t="s">
        <v>4</v>
      </c>
      <c r="C15" s="86" t="s">
        <v>57</v>
      </c>
      <c r="D15" s="86" t="s">
        <v>154</v>
      </c>
      <c r="E15" s="86" t="s">
        <v>76</v>
      </c>
    </row>
    <row r="16" spans="1:5" ht="11.25" customHeight="1">
      <c r="A16" s="99" t="s">
        <v>263</v>
      </c>
      <c r="B16" s="137" t="s">
        <v>263</v>
      </c>
      <c r="C16" s="83"/>
      <c r="D16" s="83"/>
      <c r="E16" s="164"/>
    </row>
    <row r="17" spans="1:5" ht="11.25">
      <c r="A17" s="99"/>
      <c r="B17" s="137"/>
      <c r="C17" s="83"/>
      <c r="D17" s="83"/>
      <c r="E17" s="164"/>
    </row>
    <row r="18" spans="1:5" ht="11.25">
      <c r="A18" s="197"/>
      <c r="B18" s="197" t="s">
        <v>162</v>
      </c>
      <c r="C18" s="196">
        <f>SUM(C16:C17)</f>
        <v>0</v>
      </c>
      <c r="D18" s="105"/>
      <c r="E18" s="105"/>
    </row>
    <row r="21" spans="1:5" ht="11.25">
      <c r="A21" s="78" t="s">
        <v>161</v>
      </c>
      <c r="B21" s="53"/>
      <c r="E21" s="186" t="s">
        <v>160</v>
      </c>
    </row>
    <row r="22" ht="11.25">
      <c r="A22" s="149"/>
    </row>
    <row r="23" spans="1:5" ht="15" customHeight="1">
      <c r="A23" s="89" t="s">
        <v>3</v>
      </c>
      <c r="B23" s="88" t="s">
        <v>4</v>
      </c>
      <c r="C23" s="86" t="s">
        <v>57</v>
      </c>
      <c r="D23" s="86" t="s">
        <v>154</v>
      </c>
      <c r="E23" s="86" t="s">
        <v>76</v>
      </c>
    </row>
    <row r="24" spans="1:5" ht="11.25">
      <c r="A24" s="192" t="s">
        <v>263</v>
      </c>
      <c r="B24" s="191" t="s">
        <v>263</v>
      </c>
      <c r="C24" s="190"/>
      <c r="D24" s="185"/>
      <c r="E24" s="164"/>
    </row>
    <row r="25" spans="1:5" ht="11.25">
      <c r="A25" s="84"/>
      <c r="B25" s="189"/>
      <c r="C25" s="185"/>
      <c r="D25" s="185"/>
      <c r="E25" s="164"/>
    </row>
    <row r="26" spans="1:5" ht="11.25">
      <c r="A26" s="184"/>
      <c r="B26" s="184" t="s">
        <v>159</v>
      </c>
      <c r="C26" s="188">
        <f>SUM(C24:C25)</f>
        <v>0</v>
      </c>
      <c r="D26" s="187"/>
      <c r="E26" s="187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SheetLayoutView="100" zoomScalePageLayoutView="0" workbookViewId="0" topLeftCell="A1">
      <selection activeCell="G13" sqref="G13"/>
    </sheetView>
  </sheetViews>
  <sheetFormatPr defaultColWidth="11.421875" defaultRowHeight="15"/>
  <cols>
    <col min="1" max="1" width="8.7109375" style="52" customWidth="1"/>
    <col min="2" max="2" width="23.140625" style="1" customWidth="1"/>
    <col min="3" max="3" width="11.421875" style="1" customWidth="1"/>
    <col min="4" max="4" width="11.57421875" style="1" customWidth="1"/>
    <col min="5" max="5" width="10.8515625" style="1" bestFit="1" customWidth="1"/>
    <col min="6" max="7" width="12.28125" style="25" customWidth="1"/>
    <col min="8" max="8" width="14.28125" style="25" customWidth="1"/>
    <col min="9" max="9" width="13.421875" style="25" customWidth="1"/>
    <col min="10" max="10" width="9.421875" style="25" customWidth="1"/>
    <col min="11" max="12" width="9.7109375" style="25" customWidth="1"/>
    <col min="13" max="15" width="12.7109375" style="25" customWidth="1"/>
    <col min="16" max="16" width="9.140625" style="1" customWidth="1"/>
    <col min="17" max="18" width="10.7109375" style="1" customWidth="1"/>
    <col min="19" max="19" width="10.7109375" style="31" customWidth="1"/>
    <col min="20" max="20" width="11.28125" style="1" customWidth="1"/>
    <col min="21" max="21" width="8.8515625" style="1" bestFit="1" customWidth="1"/>
    <col min="22" max="22" width="10.421875" style="1" customWidth="1"/>
    <col min="23" max="23" width="9.28125" style="1" bestFit="1" customWidth="1"/>
    <col min="24" max="24" width="16.00390625" style="1" customWidth="1"/>
    <col min="25" max="25" width="15.00390625" style="1" customWidth="1"/>
    <col min="26" max="26" width="11.7109375" style="1" customWidth="1"/>
    <col min="27" max="27" width="16.00390625" style="1" customWidth="1"/>
    <col min="28" max="28" width="11.421875" style="55" customWidth="1"/>
    <col min="29" max="16384" width="11.421875" style="54" customWidth="1"/>
  </cols>
  <sheetData>
    <row r="1" spans="1:28" s="22" customFormat="1" ht="18" customHeight="1">
      <c r="A1" s="312" t="s">
        <v>53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4"/>
      <c r="AB1" s="10"/>
    </row>
    <row r="2" spans="1:28" s="22" customFormat="1" ht="11.25">
      <c r="A2" s="49"/>
      <c r="B2" s="49"/>
      <c r="C2" s="49"/>
      <c r="D2" s="49"/>
      <c r="E2" s="49"/>
      <c r="F2" s="5"/>
      <c r="G2" s="5"/>
      <c r="H2" s="5"/>
      <c r="I2" s="5"/>
      <c r="J2" s="5"/>
      <c r="K2" s="5"/>
      <c r="L2" s="5"/>
      <c r="M2" s="5"/>
      <c r="N2" s="5"/>
      <c r="O2" s="5"/>
      <c r="P2" s="49"/>
      <c r="Q2" s="49"/>
      <c r="R2" s="49"/>
      <c r="S2" s="24"/>
      <c r="T2" s="49"/>
      <c r="U2" s="49"/>
      <c r="V2" s="49"/>
      <c r="W2" s="49"/>
      <c r="X2" s="49"/>
      <c r="Y2" s="49"/>
      <c r="Z2" s="49"/>
      <c r="AA2" s="49"/>
      <c r="AB2" s="10"/>
    </row>
    <row r="3" spans="1:28" s="22" customFormat="1" ht="11.25">
      <c r="A3" s="49"/>
      <c r="B3" s="49"/>
      <c r="C3" s="49"/>
      <c r="D3" s="49"/>
      <c r="E3" s="49"/>
      <c r="F3" s="5"/>
      <c r="G3" s="5"/>
      <c r="H3" s="5"/>
      <c r="I3" s="5"/>
      <c r="J3" s="5"/>
      <c r="K3" s="5"/>
      <c r="L3" s="5"/>
      <c r="M3" s="5"/>
      <c r="N3" s="5"/>
      <c r="O3" s="5"/>
      <c r="P3" s="49"/>
      <c r="Q3" s="49"/>
      <c r="R3" s="49"/>
      <c r="S3" s="24"/>
      <c r="T3" s="49"/>
      <c r="U3" s="49"/>
      <c r="V3" s="49"/>
      <c r="W3" s="49"/>
      <c r="X3" s="49"/>
      <c r="Y3" s="49"/>
      <c r="Z3" s="49"/>
      <c r="AA3" s="49"/>
      <c r="AB3" s="10"/>
    </row>
    <row r="4" spans="1:28" s="22" customFormat="1" ht="11.25" customHeight="1">
      <c r="A4" s="78" t="s">
        <v>44</v>
      </c>
      <c r="B4" s="50"/>
      <c r="C4" s="50"/>
      <c r="D4" s="50"/>
      <c r="E4" s="51"/>
      <c r="F4" s="11"/>
      <c r="G4" s="11"/>
      <c r="H4" s="11"/>
      <c r="I4" s="11"/>
      <c r="J4" s="25"/>
      <c r="K4" s="25"/>
      <c r="L4" s="25"/>
      <c r="M4" s="25"/>
      <c r="N4" s="25"/>
      <c r="O4" s="5"/>
      <c r="P4" s="313" t="s">
        <v>12</v>
      </c>
      <c r="Q4" s="313"/>
      <c r="R4" s="313"/>
      <c r="S4" s="313"/>
      <c r="T4" s="313"/>
      <c r="U4" s="49"/>
      <c r="V4" s="49"/>
      <c r="W4" s="49"/>
      <c r="X4" s="49"/>
      <c r="Y4" s="49"/>
      <c r="Z4" s="49"/>
      <c r="AA4" s="49"/>
      <c r="AB4" s="10"/>
    </row>
    <row r="5" spans="1:27" s="22" customFormat="1" ht="11.25">
      <c r="A5" s="38"/>
      <c r="B5" s="39"/>
      <c r="C5" s="40"/>
      <c r="D5" s="6"/>
      <c r="E5" s="23"/>
      <c r="F5" s="21"/>
      <c r="G5" s="21"/>
      <c r="H5" s="21"/>
      <c r="I5" s="21"/>
      <c r="J5" s="7"/>
      <c r="K5" s="7"/>
      <c r="L5" s="7"/>
      <c r="M5" s="7"/>
      <c r="N5" s="7"/>
      <c r="O5" s="7"/>
      <c r="P5" s="6"/>
      <c r="Q5" s="6"/>
      <c r="R5" s="6"/>
      <c r="S5" s="26"/>
      <c r="T5" s="6"/>
      <c r="U5" s="6"/>
      <c r="V5" s="6"/>
      <c r="W5" s="6"/>
      <c r="X5" s="6"/>
      <c r="Y5" s="6"/>
      <c r="Z5" s="6"/>
      <c r="AA5" s="6"/>
    </row>
    <row r="6" spans="1:27" ht="15.75" customHeight="1">
      <c r="A6" s="41"/>
      <c r="B6" s="314" t="s">
        <v>13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5"/>
    </row>
    <row r="7" spans="1:27" ht="12.75" customHeight="1">
      <c r="A7" s="73"/>
      <c r="B7" s="73"/>
      <c r="C7" s="73"/>
      <c r="D7" s="73"/>
      <c r="E7" s="73"/>
      <c r="F7" s="76" t="s">
        <v>34</v>
      </c>
      <c r="G7" s="75"/>
      <c r="H7" s="77" t="s">
        <v>52</v>
      </c>
      <c r="I7" s="74"/>
      <c r="J7" s="73"/>
      <c r="K7" s="76" t="s">
        <v>35</v>
      </c>
      <c r="L7" s="75"/>
      <c r="M7" s="74"/>
      <c r="N7" s="74"/>
      <c r="O7" s="74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1:28" s="68" customFormat="1" ht="33.75" customHeight="1">
      <c r="A8" s="70" t="s">
        <v>39</v>
      </c>
      <c r="B8" s="70" t="s">
        <v>14</v>
      </c>
      <c r="C8" s="70" t="s">
        <v>15</v>
      </c>
      <c r="D8" s="70" t="s">
        <v>45</v>
      </c>
      <c r="E8" s="70" t="s">
        <v>40</v>
      </c>
      <c r="F8" s="72" t="s">
        <v>27</v>
      </c>
      <c r="G8" s="72" t="s">
        <v>28</v>
      </c>
      <c r="H8" s="72" t="s">
        <v>28</v>
      </c>
      <c r="I8" s="71" t="s">
        <v>41</v>
      </c>
      <c r="J8" s="70" t="s">
        <v>16</v>
      </c>
      <c r="K8" s="72" t="s">
        <v>27</v>
      </c>
      <c r="L8" s="72" t="s">
        <v>28</v>
      </c>
      <c r="M8" s="71" t="s">
        <v>36</v>
      </c>
      <c r="N8" s="71" t="s">
        <v>37</v>
      </c>
      <c r="O8" s="71" t="s">
        <v>17</v>
      </c>
      <c r="P8" s="70" t="s">
        <v>42</v>
      </c>
      <c r="Q8" s="70" t="s">
        <v>43</v>
      </c>
      <c r="R8" s="70" t="s">
        <v>18</v>
      </c>
      <c r="S8" s="70" t="s">
        <v>19</v>
      </c>
      <c r="T8" s="70" t="s">
        <v>20</v>
      </c>
      <c r="U8" s="70" t="s">
        <v>21</v>
      </c>
      <c r="V8" s="70" t="s">
        <v>22</v>
      </c>
      <c r="W8" s="70" t="s">
        <v>23</v>
      </c>
      <c r="X8" s="70" t="s">
        <v>24</v>
      </c>
      <c r="Y8" s="70" t="s">
        <v>38</v>
      </c>
      <c r="Z8" s="70" t="s">
        <v>25</v>
      </c>
      <c r="AA8" s="70" t="s">
        <v>26</v>
      </c>
      <c r="AB8" s="69"/>
    </row>
    <row r="9" spans="1:27" ht="11.25">
      <c r="A9" s="65" t="s">
        <v>29</v>
      </c>
      <c r="B9" s="60"/>
      <c r="C9" s="58"/>
      <c r="D9" s="58"/>
      <c r="E9" s="58"/>
      <c r="F9" s="62"/>
      <c r="G9" s="62"/>
      <c r="H9" s="64"/>
      <c r="I9" s="64"/>
      <c r="J9" s="63"/>
      <c r="K9" s="62"/>
      <c r="L9" s="62"/>
      <c r="M9" s="62"/>
      <c r="N9" s="62"/>
      <c r="O9" s="62"/>
      <c r="P9" s="61"/>
      <c r="Q9" s="61"/>
      <c r="R9" s="59"/>
      <c r="S9" s="59"/>
      <c r="T9" s="58"/>
      <c r="U9" s="58"/>
      <c r="V9" s="60"/>
      <c r="W9" s="60"/>
      <c r="X9" s="58"/>
      <c r="Y9" s="58"/>
      <c r="Z9" s="59"/>
      <c r="AA9" s="58"/>
    </row>
    <row r="10" spans="1:28" s="66" customFormat="1" ht="11.25">
      <c r="A10" s="65" t="s">
        <v>30</v>
      </c>
      <c r="B10" s="60"/>
      <c r="C10" s="58"/>
      <c r="D10" s="58"/>
      <c r="E10" s="58"/>
      <c r="F10" s="62"/>
      <c r="G10" s="62"/>
      <c r="H10" s="64"/>
      <c r="I10" s="64"/>
      <c r="J10" s="63"/>
      <c r="K10" s="62"/>
      <c r="L10" s="62"/>
      <c r="M10" s="62"/>
      <c r="N10" s="62"/>
      <c r="O10" s="62"/>
      <c r="P10" s="61"/>
      <c r="Q10" s="61"/>
      <c r="R10" s="59"/>
      <c r="S10" s="59"/>
      <c r="T10" s="58"/>
      <c r="U10" s="58"/>
      <c r="V10" s="60"/>
      <c r="W10" s="60"/>
      <c r="X10" s="58"/>
      <c r="Y10" s="58"/>
      <c r="Z10" s="59"/>
      <c r="AA10" s="58"/>
      <c r="AB10" s="67"/>
    </row>
    <row r="11" spans="1:27" s="55" customFormat="1" ht="11.25">
      <c r="A11" s="65" t="s">
        <v>31</v>
      </c>
      <c r="B11" s="60"/>
      <c r="C11" s="58"/>
      <c r="D11" s="58"/>
      <c r="E11" s="58"/>
      <c r="F11" s="62"/>
      <c r="G11" s="62"/>
      <c r="H11" s="64"/>
      <c r="I11" s="64"/>
      <c r="J11" s="63"/>
      <c r="K11" s="62"/>
      <c r="L11" s="62"/>
      <c r="M11" s="62"/>
      <c r="N11" s="62"/>
      <c r="O11" s="62"/>
      <c r="P11" s="61"/>
      <c r="Q11" s="61"/>
      <c r="R11" s="59"/>
      <c r="S11" s="59"/>
      <c r="T11" s="58"/>
      <c r="U11" s="58"/>
      <c r="V11" s="60"/>
      <c r="W11" s="60"/>
      <c r="X11" s="58"/>
      <c r="Y11" s="58"/>
      <c r="Z11" s="59"/>
      <c r="AA11" s="58"/>
    </row>
    <row r="12" spans="1:27" s="55" customFormat="1" ht="11.25">
      <c r="A12" s="65" t="s">
        <v>32</v>
      </c>
      <c r="B12" s="60"/>
      <c r="C12" s="58"/>
      <c r="D12" s="58"/>
      <c r="E12" s="58"/>
      <c r="F12" s="62"/>
      <c r="G12" s="62" t="s">
        <v>263</v>
      </c>
      <c r="H12" s="64"/>
      <c r="I12" s="64"/>
      <c r="J12" s="63"/>
      <c r="K12" s="62"/>
      <c r="L12" s="62"/>
      <c r="M12" s="62"/>
      <c r="N12" s="62"/>
      <c r="O12" s="62"/>
      <c r="P12" s="61"/>
      <c r="Q12" s="61"/>
      <c r="R12" s="59"/>
      <c r="S12" s="59"/>
      <c r="T12" s="58"/>
      <c r="U12" s="58"/>
      <c r="V12" s="60"/>
      <c r="W12" s="60"/>
      <c r="X12" s="58"/>
      <c r="Y12" s="58"/>
      <c r="Z12" s="59"/>
      <c r="AA12" s="58"/>
    </row>
    <row r="13" spans="1:27" s="55" customFormat="1" ht="11.25">
      <c r="A13" s="65"/>
      <c r="B13" s="60"/>
      <c r="C13" s="58"/>
      <c r="D13" s="58"/>
      <c r="E13" s="58"/>
      <c r="F13" s="62"/>
      <c r="G13" s="62"/>
      <c r="H13" s="64"/>
      <c r="I13" s="64"/>
      <c r="J13" s="63"/>
      <c r="K13" s="62"/>
      <c r="L13" s="62"/>
      <c r="M13" s="62"/>
      <c r="N13" s="62"/>
      <c r="O13" s="62"/>
      <c r="P13" s="61"/>
      <c r="Q13" s="61"/>
      <c r="R13" s="59"/>
      <c r="S13" s="59"/>
      <c r="T13" s="58"/>
      <c r="U13" s="58"/>
      <c r="V13" s="60"/>
      <c r="W13" s="60"/>
      <c r="X13" s="58"/>
      <c r="Y13" s="58"/>
      <c r="Z13" s="59"/>
      <c r="AA13" s="58"/>
    </row>
    <row r="14" spans="1:27" s="55" customFormat="1" ht="11.25">
      <c r="A14" s="65"/>
      <c r="B14" s="60"/>
      <c r="C14" s="58"/>
      <c r="D14" s="58"/>
      <c r="E14" s="58"/>
      <c r="F14" s="62"/>
      <c r="G14" s="62"/>
      <c r="H14" s="64"/>
      <c r="I14" s="64"/>
      <c r="J14" s="63"/>
      <c r="K14" s="62"/>
      <c r="L14" s="62"/>
      <c r="M14" s="62"/>
      <c r="N14" s="62"/>
      <c r="O14" s="62"/>
      <c r="P14" s="61"/>
      <c r="Q14" s="61"/>
      <c r="R14" s="59"/>
      <c r="S14" s="59"/>
      <c r="T14" s="58"/>
      <c r="U14" s="58"/>
      <c r="V14" s="60"/>
      <c r="W14" s="60"/>
      <c r="X14" s="58"/>
      <c r="Y14" s="58"/>
      <c r="Z14" s="59"/>
      <c r="AA14" s="58"/>
    </row>
    <row r="15" spans="1:27" s="55" customFormat="1" ht="11.25">
      <c r="A15" s="65"/>
      <c r="B15" s="60"/>
      <c r="C15" s="58"/>
      <c r="D15" s="58"/>
      <c r="E15" s="58"/>
      <c r="F15" s="62"/>
      <c r="G15" s="62"/>
      <c r="H15" s="64"/>
      <c r="I15" s="64"/>
      <c r="J15" s="63"/>
      <c r="K15" s="62"/>
      <c r="L15" s="62"/>
      <c r="M15" s="62"/>
      <c r="N15" s="62"/>
      <c r="O15" s="62"/>
      <c r="P15" s="61"/>
      <c r="Q15" s="61"/>
      <c r="R15" s="59"/>
      <c r="S15" s="59"/>
      <c r="T15" s="58"/>
      <c r="U15" s="58"/>
      <c r="V15" s="60"/>
      <c r="W15" s="60"/>
      <c r="X15" s="58"/>
      <c r="Y15" s="58"/>
      <c r="Z15" s="59"/>
      <c r="AA15" s="58"/>
    </row>
    <row r="16" spans="1:27" s="55" customFormat="1" ht="11.25">
      <c r="A16" s="65"/>
      <c r="B16" s="60"/>
      <c r="C16" s="58"/>
      <c r="D16" s="58"/>
      <c r="E16" s="58"/>
      <c r="F16" s="62"/>
      <c r="G16" s="62"/>
      <c r="H16" s="64"/>
      <c r="I16" s="64"/>
      <c r="J16" s="63"/>
      <c r="K16" s="62"/>
      <c r="L16" s="62"/>
      <c r="M16" s="62"/>
      <c r="N16" s="62"/>
      <c r="O16" s="62"/>
      <c r="P16" s="61"/>
      <c r="Q16" s="61"/>
      <c r="R16" s="59"/>
      <c r="S16" s="59"/>
      <c r="T16" s="58"/>
      <c r="U16" s="58"/>
      <c r="V16" s="60"/>
      <c r="W16" s="60"/>
      <c r="X16" s="58"/>
      <c r="Y16" s="58"/>
      <c r="Z16" s="59"/>
      <c r="AA16" s="58"/>
    </row>
    <row r="17" spans="1:27" ht="11.25">
      <c r="A17" s="65"/>
      <c r="B17" s="60"/>
      <c r="C17" s="58"/>
      <c r="D17" s="58"/>
      <c r="E17" s="58"/>
      <c r="F17" s="62"/>
      <c r="G17" s="62"/>
      <c r="H17" s="64"/>
      <c r="I17" s="64"/>
      <c r="J17" s="63"/>
      <c r="K17" s="62"/>
      <c r="L17" s="62"/>
      <c r="M17" s="62"/>
      <c r="N17" s="62"/>
      <c r="O17" s="62"/>
      <c r="P17" s="61"/>
      <c r="Q17" s="61"/>
      <c r="R17" s="59"/>
      <c r="S17" s="59"/>
      <c r="T17" s="58"/>
      <c r="U17" s="58"/>
      <c r="V17" s="60"/>
      <c r="W17" s="60"/>
      <c r="X17" s="58"/>
      <c r="Y17" s="58"/>
      <c r="Z17" s="59"/>
      <c r="AA17" s="58"/>
    </row>
    <row r="18" spans="1:27" s="56" customFormat="1" ht="11.25">
      <c r="A18" s="57">
        <v>900001</v>
      </c>
      <c r="B18" s="42" t="s">
        <v>33</v>
      </c>
      <c r="C18" s="42"/>
      <c r="D18" s="42"/>
      <c r="E18" s="42"/>
      <c r="F18" s="43">
        <f>SUM(F9:F17)</f>
        <v>0</v>
      </c>
      <c r="G18" s="43">
        <f>SUM(G9:G17)</f>
        <v>0</v>
      </c>
      <c r="H18" s="43">
        <f>SUM(H9:H17)</f>
        <v>0</v>
      </c>
      <c r="I18" s="43">
        <f>SUM(I9:I17)</f>
        <v>0</v>
      </c>
      <c r="J18" s="44"/>
      <c r="K18" s="43">
        <f>SUM(K9:K17)</f>
        <v>0</v>
      </c>
      <c r="L18" s="43">
        <f>SUM(L9:L17)</f>
        <v>0</v>
      </c>
      <c r="M18" s="43">
        <f>SUM(M9:M17)</f>
        <v>0</v>
      </c>
      <c r="N18" s="43">
        <f>SUM(N9:N17)</f>
        <v>0</v>
      </c>
      <c r="O18" s="43">
        <f>SUM(O9:O17)</f>
        <v>0</v>
      </c>
      <c r="P18" s="45"/>
      <c r="Q18" s="42"/>
      <c r="R18" s="42"/>
      <c r="S18" s="46"/>
      <c r="T18" s="42"/>
      <c r="U18" s="42"/>
      <c r="V18" s="42"/>
      <c r="W18" s="42"/>
      <c r="X18" s="42"/>
      <c r="Y18" s="42"/>
      <c r="Z18" s="42"/>
      <c r="AA18" s="42"/>
    </row>
    <row r="19" spans="1:27" s="56" customFormat="1" ht="11.25">
      <c r="A19" s="13"/>
      <c r="B19" s="27"/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7"/>
      <c r="R19" s="27"/>
      <c r="S19" s="30"/>
      <c r="T19" s="27"/>
      <c r="U19" s="27"/>
      <c r="V19" s="27"/>
      <c r="W19" s="27"/>
      <c r="X19" s="27"/>
      <c r="Y19" s="27"/>
      <c r="Z19" s="27"/>
      <c r="AA19" s="27"/>
    </row>
    <row r="20" spans="1:27" s="56" customFormat="1" ht="11.25">
      <c r="A20" s="13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7"/>
      <c r="R20" s="27"/>
      <c r="S20" s="30"/>
      <c r="T20" s="27"/>
      <c r="U20" s="27"/>
      <c r="V20" s="27"/>
      <c r="W20" s="27"/>
      <c r="X20" s="27"/>
      <c r="Y20" s="27"/>
      <c r="Z20" s="27"/>
      <c r="AA20" s="27"/>
    </row>
  </sheetData>
  <sheetProtection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6"/>
  <sheetViews>
    <sheetView zoomScaleSheetLayoutView="100" zoomScalePageLayoutView="0" workbookViewId="0" topLeftCell="A1">
      <selection activeCell="C35" sqref="C35"/>
    </sheetView>
  </sheetViews>
  <sheetFormatPr defaultColWidth="12.421875" defaultRowHeight="15"/>
  <cols>
    <col min="1" max="1" width="19.7109375" style="49" customWidth="1"/>
    <col min="2" max="2" width="50.7109375" style="49" customWidth="1"/>
    <col min="3" max="4" width="17.7109375" style="3" customWidth="1"/>
    <col min="5" max="16384" width="12.421875" style="49" customWidth="1"/>
  </cols>
  <sheetData>
    <row r="1" spans="1:4" ht="11.25">
      <c r="A1" s="19" t="s">
        <v>1</v>
      </c>
      <c r="B1" s="19"/>
      <c r="D1" s="4"/>
    </row>
    <row r="2" spans="1:2" ht="11.25">
      <c r="A2" s="19" t="s">
        <v>0</v>
      </c>
      <c r="B2" s="19"/>
    </row>
    <row r="3" spans="3:4" s="10" customFormat="1" ht="11.25">
      <c r="C3" s="20"/>
      <c r="D3" s="20"/>
    </row>
    <row r="4" spans="3:4" s="10" customFormat="1" ht="11.25">
      <c r="C4" s="20"/>
      <c r="D4" s="20"/>
    </row>
    <row r="5" spans="1:4" s="10" customFormat="1" ht="11.25" customHeight="1">
      <c r="A5" s="172" t="s">
        <v>172</v>
      </c>
      <c r="B5" s="172"/>
      <c r="C5" s="11"/>
      <c r="D5" s="53" t="s">
        <v>171</v>
      </c>
    </row>
    <row r="6" spans="1:4" ht="11.25" customHeight="1">
      <c r="A6" s="178"/>
      <c r="B6" s="178"/>
      <c r="C6" s="179"/>
      <c r="D6" s="199"/>
    </row>
    <row r="7" spans="1:4" ht="15" customHeight="1">
      <c r="A7" s="89" t="s">
        <v>3</v>
      </c>
      <c r="B7" s="88" t="s">
        <v>4</v>
      </c>
      <c r="C7" s="86" t="s">
        <v>57</v>
      </c>
      <c r="D7" s="86" t="s">
        <v>76</v>
      </c>
    </row>
    <row r="8" spans="1:4" ht="11.25">
      <c r="A8" s="99" t="s">
        <v>302</v>
      </c>
      <c r="B8" s="99" t="s">
        <v>303</v>
      </c>
      <c r="C8" s="97">
        <v>13.32</v>
      </c>
      <c r="D8" s="83"/>
    </row>
    <row r="9" spans="1:4" ht="11.25">
      <c r="A9" s="99"/>
      <c r="B9" s="99"/>
      <c r="C9" s="97"/>
      <c r="D9" s="83"/>
    </row>
    <row r="10" spans="1:4" ht="11.25">
      <c r="A10" s="99"/>
      <c r="B10" s="99"/>
      <c r="C10" s="97"/>
      <c r="D10" s="83"/>
    </row>
    <row r="11" spans="1:4" ht="11.25">
      <c r="A11" s="99"/>
      <c r="B11" s="99"/>
      <c r="C11" s="97"/>
      <c r="D11" s="83"/>
    </row>
    <row r="12" spans="1:4" ht="11.25">
      <c r="A12" s="99"/>
      <c r="B12" s="99"/>
      <c r="C12" s="97"/>
      <c r="D12" s="83"/>
    </row>
    <row r="13" spans="1:4" ht="11.25">
      <c r="A13" s="99"/>
      <c r="B13" s="99"/>
      <c r="C13" s="97"/>
      <c r="D13" s="83"/>
    </row>
    <row r="14" spans="1:4" ht="11.25">
      <c r="A14" s="99"/>
      <c r="B14" s="99"/>
      <c r="C14" s="97"/>
      <c r="D14" s="83"/>
    </row>
    <row r="15" spans="1:4" ht="11.25">
      <c r="A15" s="99"/>
      <c r="B15" s="99"/>
      <c r="C15" s="97"/>
      <c r="D15" s="83"/>
    </row>
    <row r="16" spans="1:4" ht="11.25">
      <c r="A16" s="99"/>
      <c r="B16" s="99"/>
      <c r="C16" s="97"/>
      <c r="D16" s="83"/>
    </row>
    <row r="17" spans="1:4" ht="11.25">
      <c r="A17" s="99"/>
      <c r="B17" s="99"/>
      <c r="C17" s="97"/>
      <c r="D17" s="83"/>
    </row>
    <row r="18" spans="1:4" ht="11.25">
      <c r="A18" s="99"/>
      <c r="B18" s="99"/>
      <c r="C18" s="97"/>
      <c r="D18" s="83"/>
    </row>
    <row r="19" spans="1:4" ht="11.25">
      <c r="A19" s="99"/>
      <c r="B19" s="99"/>
      <c r="C19" s="97"/>
      <c r="D19" s="83"/>
    </row>
    <row r="20" spans="1:4" ht="11.25">
      <c r="A20" s="99"/>
      <c r="B20" s="99"/>
      <c r="C20" s="97"/>
      <c r="D20" s="83"/>
    </row>
    <row r="21" spans="1:4" ht="11.25">
      <c r="A21" s="99"/>
      <c r="B21" s="99"/>
      <c r="C21" s="97"/>
      <c r="D21" s="83"/>
    </row>
    <row r="22" spans="1:4" ht="11.25">
      <c r="A22" s="99"/>
      <c r="B22" s="99"/>
      <c r="C22" s="97"/>
      <c r="D22" s="83"/>
    </row>
    <row r="23" spans="1:4" ht="11.25">
      <c r="A23" s="99"/>
      <c r="B23" s="99"/>
      <c r="C23" s="97"/>
      <c r="D23" s="83"/>
    </row>
    <row r="24" spans="1:4" ht="11.25">
      <c r="A24" s="99"/>
      <c r="B24" s="99"/>
      <c r="C24" s="97"/>
      <c r="D24" s="83"/>
    </row>
    <row r="25" spans="1:4" s="6" customFormat="1" ht="11.25">
      <c r="A25" s="114"/>
      <c r="B25" s="114" t="s">
        <v>170</v>
      </c>
      <c r="C25" s="94">
        <f>SUM(C8:C24)</f>
        <v>13.32</v>
      </c>
      <c r="D25" s="105"/>
    </row>
    <row r="26" spans="1:4" s="6" customFormat="1" ht="11.25">
      <c r="A26" s="34"/>
      <c r="B26" s="34"/>
      <c r="C26" s="9"/>
      <c r="D26" s="9"/>
    </row>
    <row r="27" spans="1:4" s="6" customFormat="1" ht="11.25">
      <c r="A27" s="34"/>
      <c r="B27" s="34"/>
      <c r="C27" s="9"/>
      <c r="D27" s="9"/>
    </row>
    <row r="28" spans="1:4" ht="11.25">
      <c r="A28" s="35"/>
      <c r="B28" s="35"/>
      <c r="C28" s="32"/>
      <c r="D28" s="32"/>
    </row>
    <row r="29" spans="1:4" ht="21.75" customHeight="1">
      <c r="A29" s="172" t="s">
        <v>169</v>
      </c>
      <c r="B29" s="172"/>
      <c r="C29" s="200"/>
      <c r="D29" s="53" t="s">
        <v>168</v>
      </c>
    </row>
    <row r="30" spans="1:4" ht="11.25">
      <c r="A30" s="178"/>
      <c r="B30" s="178"/>
      <c r="C30" s="179"/>
      <c r="D30" s="199"/>
    </row>
    <row r="31" spans="1:4" ht="15" customHeight="1">
      <c r="A31" s="89" t="s">
        <v>3</v>
      </c>
      <c r="B31" s="88" t="s">
        <v>4</v>
      </c>
      <c r="C31" s="86" t="s">
        <v>57</v>
      </c>
      <c r="D31" s="86" t="s">
        <v>76</v>
      </c>
    </row>
    <row r="32" spans="1:4" ht="11.25">
      <c r="A32" s="99" t="s">
        <v>304</v>
      </c>
      <c r="B32" s="99" t="s">
        <v>305</v>
      </c>
      <c r="C32" s="97">
        <v>2115345.71</v>
      </c>
      <c r="D32" s="83"/>
    </row>
    <row r="33" spans="1:4" ht="11.25">
      <c r="A33" s="99" t="s">
        <v>306</v>
      </c>
      <c r="B33" s="99" t="s">
        <v>307</v>
      </c>
      <c r="C33" s="97">
        <v>163792</v>
      </c>
      <c r="D33" s="83"/>
    </row>
    <row r="34" spans="1:4" ht="11.25">
      <c r="A34" s="99" t="s">
        <v>308</v>
      </c>
      <c r="B34" s="99" t="s">
        <v>309</v>
      </c>
      <c r="C34" s="97">
        <v>801178.29</v>
      </c>
      <c r="D34" s="83"/>
    </row>
    <row r="35" spans="1:4" ht="11.25">
      <c r="A35" s="99"/>
      <c r="B35" s="99"/>
      <c r="C35" s="97"/>
      <c r="D35" s="83"/>
    </row>
    <row r="36" spans="1:4" ht="11.25">
      <c r="A36" s="99"/>
      <c r="B36" s="99"/>
      <c r="C36" s="97"/>
      <c r="D36" s="83"/>
    </row>
    <row r="37" spans="1:4" ht="11.25">
      <c r="A37" s="99"/>
      <c r="B37" s="99"/>
      <c r="C37" s="97"/>
      <c r="D37" s="83"/>
    </row>
    <row r="38" spans="1:4" ht="11.25">
      <c r="A38" s="99"/>
      <c r="B38" s="99"/>
      <c r="C38" s="97"/>
      <c r="D38" s="83"/>
    </row>
    <row r="39" spans="1:4" ht="11.25">
      <c r="A39" s="99"/>
      <c r="B39" s="99"/>
      <c r="C39" s="97"/>
      <c r="D39" s="83"/>
    </row>
    <row r="40" spans="1:4" ht="11.25">
      <c r="A40" s="99"/>
      <c r="B40" s="99"/>
      <c r="C40" s="97"/>
      <c r="D40" s="83"/>
    </row>
    <row r="41" spans="1:4" ht="11.25">
      <c r="A41" s="99"/>
      <c r="B41" s="99"/>
      <c r="C41" s="97"/>
      <c r="D41" s="83"/>
    </row>
    <row r="42" spans="1:4" ht="11.25">
      <c r="A42" s="99"/>
      <c r="B42" s="99"/>
      <c r="C42" s="97"/>
      <c r="D42" s="83"/>
    </row>
    <row r="43" spans="1:4" ht="11.25">
      <c r="A43" s="99"/>
      <c r="B43" s="99"/>
      <c r="C43" s="97"/>
      <c r="D43" s="83"/>
    </row>
    <row r="44" spans="1:4" ht="11.25">
      <c r="A44" s="99"/>
      <c r="B44" s="99"/>
      <c r="C44" s="97"/>
      <c r="D44" s="83"/>
    </row>
    <row r="45" spans="1:4" ht="11.25">
      <c r="A45" s="99"/>
      <c r="B45" s="99"/>
      <c r="C45" s="97"/>
      <c r="D45" s="83"/>
    </row>
    <row r="46" spans="1:4" ht="11.25">
      <c r="A46" s="99"/>
      <c r="B46" s="99"/>
      <c r="C46" s="97"/>
      <c r="D46" s="83"/>
    </row>
    <row r="47" spans="1:4" ht="11.25">
      <c r="A47" s="99"/>
      <c r="B47" s="99"/>
      <c r="C47" s="97"/>
      <c r="D47" s="83"/>
    </row>
    <row r="48" spans="1:4" ht="11.25">
      <c r="A48" s="99"/>
      <c r="B48" s="99"/>
      <c r="C48" s="97"/>
      <c r="D48" s="83"/>
    </row>
    <row r="49" spans="1:4" ht="11.25">
      <c r="A49" s="99"/>
      <c r="B49" s="99"/>
      <c r="C49" s="97"/>
      <c r="D49" s="83"/>
    </row>
    <row r="50" spans="1:4" ht="11.25">
      <c r="A50" s="99"/>
      <c r="B50" s="99"/>
      <c r="C50" s="97"/>
      <c r="D50" s="83"/>
    </row>
    <row r="51" spans="1:4" ht="11.25">
      <c r="A51" s="99"/>
      <c r="B51" s="99"/>
      <c r="C51" s="97"/>
      <c r="D51" s="83"/>
    </row>
    <row r="52" spans="1:4" ht="11.25">
      <c r="A52" s="99"/>
      <c r="B52" s="99"/>
      <c r="C52" s="97"/>
      <c r="D52" s="83"/>
    </row>
    <row r="53" spans="1:4" ht="11.25">
      <c r="A53" s="99"/>
      <c r="B53" s="99"/>
      <c r="C53" s="97"/>
      <c r="D53" s="83"/>
    </row>
    <row r="54" spans="1:4" ht="11.25">
      <c r="A54" s="99"/>
      <c r="B54" s="99"/>
      <c r="C54" s="97"/>
      <c r="D54" s="83"/>
    </row>
    <row r="55" spans="1:4" ht="11.25">
      <c r="A55" s="99"/>
      <c r="B55" s="99"/>
      <c r="C55" s="97"/>
      <c r="D55" s="83"/>
    </row>
    <row r="56" spans="1:4" ht="11.25">
      <c r="A56" s="99"/>
      <c r="B56" s="99"/>
      <c r="C56" s="97"/>
      <c r="D56" s="83"/>
    </row>
    <row r="57" spans="1:4" ht="11.25">
      <c r="A57" s="99"/>
      <c r="B57" s="99"/>
      <c r="C57" s="97"/>
      <c r="D57" s="83"/>
    </row>
    <row r="58" spans="1:4" ht="11.25">
      <c r="A58" s="99"/>
      <c r="B58" s="99"/>
      <c r="C58" s="97"/>
      <c r="D58" s="83"/>
    </row>
    <row r="59" spans="1:4" ht="11.25">
      <c r="A59" s="99"/>
      <c r="B59" s="99"/>
      <c r="C59" s="97"/>
      <c r="D59" s="83"/>
    </row>
    <row r="60" spans="1:4" ht="11.25">
      <c r="A60" s="99"/>
      <c r="B60" s="99"/>
      <c r="C60" s="97"/>
      <c r="D60" s="83"/>
    </row>
    <row r="61" spans="1:4" ht="11.25">
      <c r="A61" s="99"/>
      <c r="B61" s="99"/>
      <c r="C61" s="97"/>
      <c r="D61" s="83"/>
    </row>
    <row r="62" spans="1:4" ht="11.25">
      <c r="A62" s="99"/>
      <c r="B62" s="99"/>
      <c r="C62" s="97"/>
      <c r="D62" s="83"/>
    </row>
    <row r="63" spans="1:4" ht="11.25">
      <c r="A63" s="99"/>
      <c r="B63" s="99"/>
      <c r="C63" s="97"/>
      <c r="D63" s="83"/>
    </row>
    <row r="64" spans="1:4" ht="11.25">
      <c r="A64" s="99"/>
      <c r="B64" s="99"/>
      <c r="C64" s="97"/>
      <c r="D64" s="83"/>
    </row>
    <row r="65" spans="1:4" ht="11.25">
      <c r="A65" s="99"/>
      <c r="B65" s="99"/>
      <c r="C65" s="97"/>
      <c r="D65" s="83"/>
    </row>
    <row r="66" spans="1:4" ht="11.25">
      <c r="A66" s="99"/>
      <c r="B66" s="99"/>
      <c r="C66" s="97"/>
      <c r="D66" s="83"/>
    </row>
    <row r="67" spans="1:4" ht="11.25">
      <c r="A67" s="99"/>
      <c r="B67" s="99"/>
      <c r="C67" s="97"/>
      <c r="D67" s="83"/>
    </row>
    <row r="68" spans="1:4" ht="11.25">
      <c r="A68" s="99"/>
      <c r="B68" s="99"/>
      <c r="C68" s="97"/>
      <c r="D68" s="83"/>
    </row>
    <row r="69" spans="1:4" ht="11.25">
      <c r="A69" s="114"/>
      <c r="B69" s="114" t="s">
        <v>167</v>
      </c>
      <c r="C69" s="94">
        <f>SUM(C32:C68)</f>
        <v>3080316</v>
      </c>
      <c r="D69" s="105"/>
    </row>
    <row r="70" spans="1:4" ht="11.25">
      <c r="A70" s="35"/>
      <c r="B70" s="35"/>
      <c r="C70" s="32"/>
      <c r="D70" s="32"/>
    </row>
    <row r="71" spans="1:4" ht="11.25">
      <c r="A71" s="35"/>
      <c r="B71" s="35"/>
      <c r="C71" s="32"/>
      <c r="D71" s="32"/>
    </row>
    <row r="72" spans="1:4" ht="11.25">
      <c r="A72" s="35"/>
      <c r="B72" s="35"/>
      <c r="C72" s="32"/>
      <c r="D72" s="32"/>
    </row>
    <row r="73" spans="1:4" ht="11.25">
      <c r="A73" s="35"/>
      <c r="B73" s="35"/>
      <c r="C73" s="32"/>
      <c r="D73" s="32"/>
    </row>
    <row r="74" spans="1:4" ht="11.25">
      <c r="A74" s="35"/>
      <c r="B74" s="35"/>
      <c r="C74" s="32"/>
      <c r="D74" s="32"/>
    </row>
    <row r="75" spans="1:4" ht="11.25">
      <c r="A75" s="35"/>
      <c r="B75" s="35"/>
      <c r="C75" s="32"/>
      <c r="D75" s="32"/>
    </row>
    <row r="76" spans="1:4" ht="11.25">
      <c r="A76" s="35"/>
      <c r="B76" s="35"/>
      <c r="C76" s="32"/>
      <c r="D76" s="32"/>
    </row>
    <row r="77" spans="1:4" ht="11.25">
      <c r="A77" s="35"/>
      <c r="B77" s="35"/>
      <c r="C77" s="32"/>
      <c r="D77" s="32"/>
    </row>
    <row r="78" spans="1:4" ht="11.25">
      <c r="A78" s="35"/>
      <c r="B78" s="35"/>
      <c r="C78" s="32"/>
      <c r="D78" s="32"/>
    </row>
    <row r="79" spans="1:4" ht="11.25">
      <c r="A79" s="35"/>
      <c r="B79" s="35"/>
      <c r="C79" s="32"/>
      <c r="D79" s="32"/>
    </row>
    <row r="80" spans="1:4" ht="11.25">
      <c r="A80" s="35"/>
      <c r="B80" s="35"/>
      <c r="C80" s="32"/>
      <c r="D80" s="32"/>
    </row>
    <row r="81" spans="1:4" ht="11.25">
      <c r="A81" s="35"/>
      <c r="B81" s="35"/>
      <c r="C81" s="32"/>
      <c r="D81" s="32"/>
    </row>
    <row r="82" spans="1:4" ht="11.25">
      <c r="A82" s="35"/>
      <c r="B82" s="35"/>
      <c r="C82" s="32"/>
      <c r="D82" s="32"/>
    </row>
    <row r="83" spans="1:4" ht="11.25">
      <c r="A83" s="35"/>
      <c r="B83" s="35"/>
      <c r="C83" s="32"/>
      <c r="D83" s="32"/>
    </row>
    <row r="84" spans="1:4" ht="11.25">
      <c r="A84" s="35"/>
      <c r="B84" s="35"/>
      <c r="C84" s="32"/>
      <c r="D84" s="32"/>
    </row>
    <row r="85" spans="1:4" ht="11.25">
      <c r="A85" s="35"/>
      <c r="B85" s="35"/>
      <c r="C85" s="32"/>
      <c r="D85" s="32"/>
    </row>
    <row r="86" spans="1:4" ht="11.25">
      <c r="A86" s="35"/>
      <c r="B86" s="35"/>
      <c r="C86" s="32"/>
      <c r="D86" s="32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31"/>
    <dataValidation allowBlank="1" showInputMessage="1" showErrorMessage="1" prompt="Corresponde al número de la cuenta de acuerdo al Plan de Cuentas emitido por el CONAC (DOF 23/12/2015)." sqref="A7 A31"/>
    <dataValidation allowBlank="1" showInputMessage="1" showErrorMessage="1" prompt="Corresponde al nombre o descripción de la cuenta de acuerdo al Plan de Cuentas emitido por el CONAC." sqref="B7 B31"/>
    <dataValidation allowBlank="1" showInputMessage="1" showErrorMessage="1" prompt="Características cualitativas significativas que les impacten financieramente." sqref="D7 D31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B11" sqref="B11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3" width="17.7109375" style="5" customWidth="1"/>
    <col min="4" max="5" width="17.7109375" style="49" customWidth="1"/>
    <col min="6" max="6" width="11.421875" style="49" customWidth="1"/>
    <col min="7" max="16384" width="11.421875" style="49" customWidth="1"/>
  </cols>
  <sheetData>
    <row r="1" spans="1:5" ht="11.25">
      <c r="A1" s="19" t="s">
        <v>1</v>
      </c>
      <c r="B1" s="19"/>
      <c r="C1" s="3"/>
      <c r="E1" s="4"/>
    </row>
    <row r="2" spans="1:3" ht="11.25">
      <c r="A2" s="19" t="s">
        <v>0</v>
      </c>
      <c r="B2" s="19"/>
      <c r="C2" s="3"/>
    </row>
    <row r="3" spans="1:5" ht="11.25">
      <c r="A3" s="10"/>
      <c r="B3" s="10"/>
      <c r="C3" s="20"/>
      <c r="D3" s="10"/>
      <c r="E3" s="10"/>
    </row>
    <row r="4" spans="1:5" ht="11.25">
      <c r="A4" s="10"/>
      <c r="B4" s="10"/>
      <c r="C4" s="20"/>
      <c r="D4" s="10"/>
      <c r="E4" s="10"/>
    </row>
    <row r="5" spans="1:5" ht="11.25" customHeight="1">
      <c r="A5" s="172" t="s">
        <v>175</v>
      </c>
      <c r="B5" s="172"/>
      <c r="C5" s="20"/>
      <c r="E5" s="53" t="s">
        <v>174</v>
      </c>
    </row>
    <row r="6" spans="1:5" ht="11.25">
      <c r="A6" s="178"/>
      <c r="B6" s="178"/>
      <c r="C6" s="179"/>
      <c r="D6" s="178"/>
      <c r="E6" s="199"/>
    </row>
    <row r="7" spans="1:5" ht="15" customHeight="1">
      <c r="A7" s="89" t="s">
        <v>3</v>
      </c>
      <c r="B7" s="88" t="s">
        <v>4</v>
      </c>
      <c r="C7" s="86" t="s">
        <v>57</v>
      </c>
      <c r="D7" s="206" t="s">
        <v>154</v>
      </c>
      <c r="E7" s="86" t="s">
        <v>76</v>
      </c>
    </row>
    <row r="8" spans="1:5" ht="11.25">
      <c r="A8" s="205" t="s">
        <v>262</v>
      </c>
      <c r="B8" s="205" t="s">
        <v>262</v>
      </c>
      <c r="C8" s="204"/>
      <c r="D8" s="203"/>
      <c r="E8" s="203"/>
    </row>
    <row r="9" spans="1:5" ht="11.25">
      <c r="A9" s="205"/>
      <c r="B9" s="205"/>
      <c r="C9" s="204"/>
      <c r="D9" s="203"/>
      <c r="E9" s="203"/>
    </row>
    <row r="10" spans="1:5" ht="11.25">
      <c r="A10" s="205"/>
      <c r="B10" s="205" t="s">
        <v>263</v>
      </c>
      <c r="C10" s="204"/>
      <c r="D10" s="203"/>
      <c r="E10" s="203"/>
    </row>
    <row r="11" spans="1:5" ht="11.25">
      <c r="A11" s="205"/>
      <c r="B11" s="205"/>
      <c r="C11" s="204"/>
      <c r="D11" s="203"/>
      <c r="E11" s="203"/>
    </row>
    <row r="12" spans="1:5" ht="11.25">
      <c r="A12" s="205"/>
      <c r="B12" s="205"/>
      <c r="C12" s="204"/>
      <c r="D12" s="203"/>
      <c r="E12" s="203"/>
    </row>
    <row r="13" spans="1:5" ht="11.25">
      <c r="A13" s="205"/>
      <c r="B13" s="205"/>
      <c r="C13" s="204"/>
      <c r="D13" s="203"/>
      <c r="E13" s="203"/>
    </row>
    <row r="14" spans="1:5" ht="11.25">
      <c r="A14" s="202"/>
      <c r="B14" s="114" t="s">
        <v>173</v>
      </c>
      <c r="C14" s="81">
        <f>SUM(C8:C13)</f>
        <v>0</v>
      </c>
      <c r="D14" s="201"/>
      <c r="E14" s="201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B6">
      <selection activeCell="H42" sqref="H42"/>
    </sheetView>
  </sheetViews>
  <sheetFormatPr defaultColWidth="11.421875" defaultRowHeight="15"/>
  <cols>
    <col min="1" max="1" width="20.7109375" style="35" customWidth="1"/>
    <col min="2" max="2" width="50.7109375" style="35" customWidth="1"/>
    <col min="3" max="3" width="17.7109375" style="32" customWidth="1"/>
    <col min="4" max="4" width="17.7109375" style="294" customWidth="1"/>
    <col min="5" max="5" width="17.7109375" style="295" customWidth="1"/>
    <col min="6" max="8" width="11.421875" style="35" customWidth="1"/>
    <col min="9" max="16384" width="11.421875" style="49" customWidth="1"/>
  </cols>
  <sheetData>
    <row r="1" spans="1:5" s="10" customFormat="1" ht="11.25" customHeight="1">
      <c r="A1" s="19" t="s">
        <v>1</v>
      </c>
      <c r="B1" s="19"/>
      <c r="C1" s="20"/>
      <c r="D1" s="277"/>
      <c r="E1" s="4"/>
    </row>
    <row r="2" spans="1:5" s="10" customFormat="1" ht="11.25" customHeight="1">
      <c r="A2" s="19" t="s">
        <v>0</v>
      </c>
      <c r="B2" s="19"/>
      <c r="C2" s="20"/>
      <c r="D2" s="277"/>
      <c r="E2" s="278"/>
    </row>
    <row r="3" spans="3:5" s="10" customFormat="1" ht="10.5" customHeight="1">
      <c r="C3" s="20"/>
      <c r="D3" s="277"/>
      <c r="E3" s="278"/>
    </row>
    <row r="4" spans="3:5" s="10" customFormat="1" ht="10.5" customHeight="1">
      <c r="C4" s="20"/>
      <c r="D4" s="277"/>
      <c r="E4" s="278"/>
    </row>
    <row r="5" spans="1:5" s="10" customFormat="1" ht="11.25" customHeight="1">
      <c r="A5" s="78" t="s">
        <v>321</v>
      </c>
      <c r="B5" s="78"/>
      <c r="C5" s="20"/>
      <c r="D5" s="279"/>
      <c r="E5" s="280" t="s">
        <v>322</v>
      </c>
    </row>
    <row r="6" spans="1:8" ht="11.25" customHeight="1">
      <c r="A6" s="112"/>
      <c r="B6" s="112"/>
      <c r="C6" s="110"/>
      <c r="D6" s="281"/>
      <c r="E6" s="2"/>
      <c r="F6" s="49"/>
      <c r="G6" s="49"/>
      <c r="H6" s="49"/>
    </row>
    <row r="7" spans="1:8" ht="15" customHeight="1">
      <c r="A7" s="89" t="s">
        <v>3</v>
      </c>
      <c r="B7" s="88" t="s">
        <v>4</v>
      </c>
      <c r="C7" s="86" t="s">
        <v>57</v>
      </c>
      <c r="D7" s="282" t="s">
        <v>323</v>
      </c>
      <c r="E7" s="283" t="s">
        <v>324</v>
      </c>
      <c r="F7" s="49"/>
      <c r="G7" s="49"/>
      <c r="H7" s="49"/>
    </row>
    <row r="8" spans="1:5" ht="11.25">
      <c r="A8" s="304" t="str">
        <f>MID(B8,1,9)</f>
        <v>511101131</v>
      </c>
      <c r="B8" s="300" t="s">
        <v>325</v>
      </c>
      <c r="C8" s="301">
        <v>1473265.8</v>
      </c>
      <c r="D8" s="302">
        <v>46.61</v>
      </c>
      <c r="E8" s="287"/>
    </row>
    <row r="9" spans="1:5" ht="11.25">
      <c r="A9" s="304" t="str">
        <f aca="true" t="shared" si="0" ref="A9:A43">MID(B9,1,9)</f>
        <v>511201212</v>
      </c>
      <c r="B9" s="300" t="s">
        <v>326</v>
      </c>
      <c r="C9" s="301">
        <v>183916.8</v>
      </c>
      <c r="D9" s="302">
        <v>5.82</v>
      </c>
      <c r="E9" s="287"/>
    </row>
    <row r="10" spans="1:5" ht="11.25">
      <c r="A10" s="304" t="str">
        <f t="shared" si="0"/>
        <v>511301321</v>
      </c>
      <c r="B10" s="300" t="s">
        <v>366</v>
      </c>
      <c r="C10" s="301">
        <v>40109.42</v>
      </c>
      <c r="D10" s="302">
        <v>1.27</v>
      </c>
      <c r="E10" s="287"/>
    </row>
    <row r="11" spans="1:5" ht="11.25">
      <c r="A11" s="304" t="str">
        <f t="shared" si="0"/>
        <v>511301323</v>
      </c>
      <c r="B11" s="300" t="s">
        <v>367</v>
      </c>
      <c r="C11" s="301">
        <v>211385.91</v>
      </c>
      <c r="D11" s="302">
        <v>6.69</v>
      </c>
      <c r="E11" s="287"/>
    </row>
    <row r="12" spans="1:5" ht="11.25">
      <c r="A12" s="304" t="str">
        <f t="shared" si="0"/>
        <v>511401413</v>
      </c>
      <c r="B12" s="300" t="s">
        <v>327</v>
      </c>
      <c r="C12" s="301">
        <v>220084.87</v>
      </c>
      <c r="D12" s="302">
        <v>6.96</v>
      </c>
      <c r="E12" s="287"/>
    </row>
    <row r="13" spans="1:5" ht="11.25">
      <c r="A13" s="304" t="str">
        <f t="shared" si="0"/>
        <v>511401421</v>
      </c>
      <c r="B13" s="300" t="s">
        <v>328</v>
      </c>
      <c r="C13" s="301">
        <v>82288.69</v>
      </c>
      <c r="D13" s="302">
        <v>2.6</v>
      </c>
      <c r="E13" s="287"/>
    </row>
    <row r="14" spans="1:5" ht="11.25">
      <c r="A14" s="304" t="str">
        <f t="shared" si="0"/>
        <v>512102111</v>
      </c>
      <c r="B14" s="300" t="s">
        <v>329</v>
      </c>
      <c r="C14" s="301">
        <v>44960.38</v>
      </c>
      <c r="D14" s="302">
        <v>1.42</v>
      </c>
      <c r="E14" s="287"/>
    </row>
    <row r="15" spans="1:5" ht="11.25">
      <c r="A15" s="304" t="str">
        <f t="shared" si="0"/>
        <v>512102112</v>
      </c>
      <c r="B15" s="300" t="s">
        <v>351</v>
      </c>
      <c r="C15" s="301">
        <v>22309.24</v>
      </c>
      <c r="D15" s="302">
        <v>0.71</v>
      </c>
      <c r="E15" s="287"/>
    </row>
    <row r="16" spans="1:5" ht="11.25">
      <c r="A16" s="304" t="str">
        <f t="shared" si="0"/>
        <v>512102161</v>
      </c>
      <c r="B16" s="300" t="s">
        <v>330</v>
      </c>
      <c r="C16" s="301">
        <v>22841.57</v>
      </c>
      <c r="D16" s="302">
        <v>0.72</v>
      </c>
      <c r="E16" s="287"/>
    </row>
    <row r="17" spans="1:5" ht="11.25">
      <c r="A17" s="304" t="str">
        <f t="shared" si="0"/>
        <v>512202212</v>
      </c>
      <c r="B17" s="300" t="s">
        <v>331</v>
      </c>
      <c r="C17" s="301">
        <v>39412.22</v>
      </c>
      <c r="D17" s="302">
        <v>1.25</v>
      </c>
      <c r="E17" s="287"/>
    </row>
    <row r="18" spans="1:5" ht="11.25">
      <c r="A18" s="304" t="str">
        <f t="shared" si="0"/>
        <v>512502531</v>
      </c>
      <c r="B18" s="300" t="s">
        <v>368</v>
      </c>
      <c r="C18" s="301">
        <v>2498.44</v>
      </c>
      <c r="D18" s="302">
        <v>0.08</v>
      </c>
      <c r="E18" s="287"/>
    </row>
    <row r="19" spans="1:5" ht="11.25">
      <c r="A19" s="304" t="str">
        <f t="shared" si="0"/>
        <v>512602612</v>
      </c>
      <c r="B19" s="300" t="s">
        <v>352</v>
      </c>
      <c r="C19" s="301">
        <v>37400</v>
      </c>
      <c r="D19" s="302">
        <v>1.18</v>
      </c>
      <c r="E19" s="287"/>
    </row>
    <row r="20" spans="1:5" ht="11.25">
      <c r="A20" s="304" t="str">
        <f t="shared" si="0"/>
        <v>512902911</v>
      </c>
      <c r="B20" s="300" t="s">
        <v>342</v>
      </c>
      <c r="C20" s="301">
        <v>928</v>
      </c>
      <c r="D20" s="302">
        <v>0.03</v>
      </c>
      <c r="E20" s="287"/>
    </row>
    <row r="21" spans="1:5" ht="11.25">
      <c r="A21" s="304" t="str">
        <f t="shared" si="0"/>
        <v>512902921</v>
      </c>
      <c r="B21" s="300" t="s">
        <v>332</v>
      </c>
      <c r="C21" s="301">
        <v>21712.8</v>
      </c>
      <c r="D21" s="302">
        <v>0.69</v>
      </c>
      <c r="E21" s="287"/>
    </row>
    <row r="22" spans="1:5" ht="11.25">
      <c r="A22" s="304" t="str">
        <f t="shared" si="0"/>
        <v>512902961</v>
      </c>
      <c r="B22" s="300" t="s">
        <v>369</v>
      </c>
      <c r="C22" s="301">
        <v>14283.61</v>
      </c>
      <c r="D22" s="302">
        <v>0.45</v>
      </c>
      <c r="E22" s="287"/>
    </row>
    <row r="23" spans="1:5" ht="11.25">
      <c r="A23" s="304" t="str">
        <f t="shared" si="0"/>
        <v>513103111</v>
      </c>
      <c r="B23" s="300" t="s">
        <v>333</v>
      </c>
      <c r="C23" s="301">
        <v>1402</v>
      </c>
      <c r="D23" s="302">
        <v>0.04</v>
      </c>
      <c r="E23" s="287"/>
    </row>
    <row r="24" spans="1:5" ht="11.25">
      <c r="A24" s="304" t="str">
        <f t="shared" si="0"/>
        <v>513103121</v>
      </c>
      <c r="B24" s="300" t="s">
        <v>334</v>
      </c>
      <c r="C24" s="301">
        <v>477</v>
      </c>
      <c r="D24" s="302">
        <v>0.02</v>
      </c>
      <c r="E24" s="287"/>
    </row>
    <row r="25" spans="1:5" ht="11.25">
      <c r="A25" s="304" t="str">
        <f t="shared" si="0"/>
        <v>513103131</v>
      </c>
      <c r="B25" s="300" t="s">
        <v>335</v>
      </c>
      <c r="C25" s="301">
        <v>1432.68</v>
      </c>
      <c r="D25" s="302">
        <v>0.05</v>
      </c>
      <c r="E25" s="287"/>
    </row>
    <row r="26" spans="1:5" ht="11.25">
      <c r="A26" s="304" t="str">
        <f t="shared" si="0"/>
        <v>513103141</v>
      </c>
      <c r="B26" s="300" t="s">
        <v>370</v>
      </c>
      <c r="C26" s="301">
        <v>16447</v>
      </c>
      <c r="D26" s="302">
        <v>0.52</v>
      </c>
      <c r="E26" s="287"/>
    </row>
    <row r="27" spans="1:5" ht="11.25">
      <c r="A27" s="304" t="str">
        <f t="shared" si="0"/>
        <v>513103152</v>
      </c>
      <c r="B27" s="300" t="s">
        <v>336</v>
      </c>
      <c r="C27" s="301">
        <v>36773.95</v>
      </c>
      <c r="D27" s="302">
        <v>1.16</v>
      </c>
      <c r="E27" s="287"/>
    </row>
    <row r="28" spans="1:5" ht="11.25">
      <c r="A28" s="304" t="str">
        <f t="shared" si="0"/>
        <v>513203221</v>
      </c>
      <c r="B28" s="300" t="s">
        <v>343</v>
      </c>
      <c r="C28" s="301">
        <v>104400</v>
      </c>
      <c r="D28" s="302">
        <v>3.3</v>
      </c>
      <c r="E28" s="287"/>
    </row>
    <row r="29" spans="1:5" ht="11.25">
      <c r="A29" s="304" t="str">
        <f t="shared" si="0"/>
        <v>513203291</v>
      </c>
      <c r="B29" s="300" t="s">
        <v>371</v>
      </c>
      <c r="C29" s="301">
        <v>5800</v>
      </c>
      <c r="D29" s="302">
        <v>0.18</v>
      </c>
      <c r="E29" s="287"/>
    </row>
    <row r="30" spans="1:5" ht="11.25">
      <c r="A30" s="304" t="str">
        <f t="shared" si="0"/>
        <v>513303312</v>
      </c>
      <c r="B30" s="300" t="s">
        <v>372</v>
      </c>
      <c r="C30" s="301">
        <v>34066.39</v>
      </c>
      <c r="D30" s="302">
        <v>1.08</v>
      </c>
      <c r="E30" s="287"/>
    </row>
    <row r="31" spans="1:5" ht="11.25">
      <c r="A31" s="304" t="str">
        <f t="shared" si="0"/>
        <v>513303331</v>
      </c>
      <c r="B31" s="300" t="s">
        <v>337</v>
      </c>
      <c r="C31" s="301">
        <v>211602.51</v>
      </c>
      <c r="D31" s="302">
        <v>6.69</v>
      </c>
      <c r="E31" s="287"/>
    </row>
    <row r="32" spans="1:5" ht="11.25">
      <c r="A32" s="304" t="str">
        <f t="shared" si="0"/>
        <v>513303341</v>
      </c>
      <c r="B32" s="300" t="s">
        <v>353</v>
      </c>
      <c r="C32" s="301">
        <v>15523.82</v>
      </c>
      <c r="D32" s="302">
        <v>0.49</v>
      </c>
      <c r="E32" s="287"/>
    </row>
    <row r="33" spans="1:5" ht="11.25">
      <c r="A33" s="304" t="str">
        <f t="shared" si="0"/>
        <v>513303381</v>
      </c>
      <c r="B33" s="300" t="s">
        <v>344</v>
      </c>
      <c r="C33" s="301">
        <v>29378.65</v>
      </c>
      <c r="D33" s="302">
        <v>0.93</v>
      </c>
      <c r="E33" s="287"/>
    </row>
    <row r="34" spans="1:5" ht="11.25">
      <c r="A34" s="304" t="str">
        <f t="shared" si="0"/>
        <v>513403411</v>
      </c>
      <c r="B34" s="300" t="s">
        <v>373</v>
      </c>
      <c r="C34" s="301">
        <v>5182.88</v>
      </c>
      <c r="D34" s="302">
        <v>0.16</v>
      </c>
      <c r="E34" s="287"/>
    </row>
    <row r="35" spans="1:5" ht="11.25">
      <c r="A35" s="304" t="str">
        <f t="shared" si="0"/>
        <v>513403451</v>
      </c>
      <c r="B35" s="300" t="s">
        <v>354</v>
      </c>
      <c r="C35" s="301">
        <v>16387.36</v>
      </c>
      <c r="D35" s="302">
        <v>0.52</v>
      </c>
      <c r="E35" s="287"/>
    </row>
    <row r="36" spans="1:5" ht="11.25">
      <c r="A36" s="304" t="str">
        <f t="shared" si="0"/>
        <v>513403471</v>
      </c>
      <c r="B36" s="300" t="s">
        <v>345</v>
      </c>
      <c r="C36" s="301">
        <v>5104</v>
      </c>
      <c r="D36" s="302">
        <v>0.16</v>
      </c>
      <c r="E36" s="287"/>
    </row>
    <row r="37" spans="1:5" ht="11.25">
      <c r="A37" s="304" t="str">
        <f t="shared" si="0"/>
        <v>513503521</v>
      </c>
      <c r="B37" s="300" t="s">
        <v>374</v>
      </c>
      <c r="C37" s="301">
        <v>22968.46</v>
      </c>
      <c r="D37" s="302">
        <v>0.73</v>
      </c>
      <c r="E37" s="287"/>
    </row>
    <row r="38" spans="1:5" ht="11.25">
      <c r="A38" s="304" t="str">
        <f t="shared" si="0"/>
        <v>513503531</v>
      </c>
      <c r="B38" s="303" t="s">
        <v>375</v>
      </c>
      <c r="C38" s="301">
        <v>19338</v>
      </c>
      <c r="D38" s="302">
        <v>0.61</v>
      </c>
      <c r="E38" s="287"/>
    </row>
    <row r="39" spans="1:5" ht="11.25">
      <c r="A39" s="304" t="str">
        <f t="shared" si="0"/>
        <v>513503581</v>
      </c>
      <c r="B39" s="303" t="s">
        <v>338</v>
      </c>
      <c r="C39" s="301">
        <v>620</v>
      </c>
      <c r="D39" s="302">
        <v>0.02</v>
      </c>
      <c r="E39" s="287"/>
    </row>
    <row r="40" spans="1:5" ht="11.25">
      <c r="A40" s="304" t="str">
        <f t="shared" si="0"/>
        <v>513603612</v>
      </c>
      <c r="B40" s="303" t="s">
        <v>355</v>
      </c>
      <c r="C40" s="301">
        <v>96556.9</v>
      </c>
      <c r="D40" s="302">
        <v>3.05</v>
      </c>
      <c r="E40" s="287"/>
    </row>
    <row r="41" spans="1:5" ht="11.25">
      <c r="A41" s="304" t="str">
        <f t="shared" si="0"/>
        <v>513703721</v>
      </c>
      <c r="B41" s="303" t="s">
        <v>339</v>
      </c>
      <c r="C41" s="301">
        <v>2064.31</v>
      </c>
      <c r="D41" s="302">
        <v>0.07</v>
      </c>
      <c r="E41" s="287"/>
    </row>
    <row r="42" spans="1:5" ht="11.25">
      <c r="A42" s="304" t="str">
        <f t="shared" si="0"/>
        <v>513703751</v>
      </c>
      <c r="B42" s="303" t="s">
        <v>376</v>
      </c>
      <c r="C42" s="301">
        <v>10893.87</v>
      </c>
      <c r="D42" s="302">
        <v>0.34</v>
      </c>
      <c r="E42" s="287"/>
    </row>
    <row r="43" spans="1:5" ht="11.25">
      <c r="A43" s="304" t="str">
        <f t="shared" si="0"/>
        <v>513703791</v>
      </c>
      <c r="B43" s="303" t="s">
        <v>356</v>
      </c>
      <c r="C43" s="301">
        <v>772</v>
      </c>
      <c r="D43" s="302">
        <v>0.02</v>
      </c>
      <c r="E43" s="287"/>
    </row>
    <row r="44" spans="1:5" ht="11.25">
      <c r="A44" s="304"/>
      <c r="B44" s="303" t="s">
        <v>357</v>
      </c>
      <c r="C44" s="301">
        <v>16656.02</v>
      </c>
      <c r="D44" s="302">
        <v>0.53</v>
      </c>
      <c r="E44" s="287"/>
    </row>
    <row r="45" spans="1:5" ht="11.25">
      <c r="A45" s="304"/>
      <c r="B45" s="303" t="s">
        <v>340</v>
      </c>
      <c r="C45" s="301">
        <v>1696.42</v>
      </c>
      <c r="D45" s="302">
        <v>0.05</v>
      </c>
      <c r="E45" s="287"/>
    </row>
    <row r="46" spans="1:5" ht="11.25">
      <c r="A46" s="304"/>
      <c r="B46" s="303" t="s">
        <v>377</v>
      </c>
      <c r="C46" s="301">
        <v>36199.88</v>
      </c>
      <c r="D46" s="302">
        <v>1.15</v>
      </c>
      <c r="E46" s="287"/>
    </row>
    <row r="47" spans="1:5" ht="11.25">
      <c r="A47" s="304"/>
      <c r="B47" s="303" t="s">
        <v>378</v>
      </c>
      <c r="C47" s="301">
        <v>16376.03</v>
      </c>
      <c r="D47" s="302">
        <v>0.52</v>
      </c>
      <c r="E47" s="287"/>
    </row>
    <row r="48" spans="1:5" ht="11.25">
      <c r="A48" s="304"/>
      <c r="B48" s="303" t="s">
        <v>379</v>
      </c>
      <c r="C48" s="301">
        <v>198.06</v>
      </c>
      <c r="D48" s="302">
        <v>0.01</v>
      </c>
      <c r="E48" s="287"/>
    </row>
    <row r="49" spans="1:5" ht="11.25">
      <c r="A49" s="304"/>
      <c r="B49" s="303" t="s">
        <v>380</v>
      </c>
      <c r="C49" s="301">
        <v>537.13</v>
      </c>
      <c r="D49" s="302">
        <v>0.02</v>
      </c>
      <c r="E49" s="287"/>
    </row>
    <row r="50" spans="1:5" ht="11.25">
      <c r="A50" s="304"/>
      <c r="B50" s="303" t="s">
        <v>381</v>
      </c>
      <c r="C50" s="301">
        <v>560.3</v>
      </c>
      <c r="D50" s="302">
        <v>0.02</v>
      </c>
      <c r="E50" s="287"/>
    </row>
    <row r="51" spans="1:5" ht="14.25">
      <c r="A51" s="284"/>
      <c r="B51" s="303" t="s">
        <v>382</v>
      </c>
      <c r="C51" s="301">
        <v>34253.75</v>
      </c>
      <c r="D51" s="302">
        <v>1.08</v>
      </c>
      <c r="E51" s="287"/>
    </row>
    <row r="52" spans="1:5" ht="15">
      <c r="A52" s="284"/>
      <c r="B52" s="285"/>
      <c r="C52" s="286"/>
      <c r="D52" s="286"/>
      <c r="E52" s="287"/>
    </row>
    <row r="53" spans="1:5" ht="15">
      <c r="A53" s="284"/>
      <c r="B53" s="285"/>
      <c r="C53" s="286"/>
      <c r="D53" s="286"/>
      <c r="E53" s="287"/>
    </row>
    <row r="54" spans="1:5" ht="11.25">
      <c r="A54" s="114"/>
      <c r="B54" s="114" t="s">
        <v>341</v>
      </c>
      <c r="C54" s="113">
        <f>SUM(C8:C53)</f>
        <v>3161067.119999999</v>
      </c>
      <c r="D54" s="288">
        <v>1</v>
      </c>
      <c r="E54" s="173"/>
    </row>
    <row r="55" spans="1:8" ht="11.25">
      <c r="A55" s="207"/>
      <c r="B55" s="207"/>
      <c r="C55" s="289"/>
      <c r="D55" s="290"/>
      <c r="E55" s="291"/>
      <c r="F55" s="49"/>
      <c r="G55" s="49"/>
      <c r="H55" s="49"/>
    </row>
    <row r="59" spans="1:8" ht="11.25">
      <c r="A59" s="292"/>
      <c r="B59" s="49"/>
      <c r="C59" s="293"/>
      <c r="F59" s="49"/>
      <c r="G59" s="49"/>
      <c r="H59" s="49"/>
    </row>
    <row r="60" spans="1:8" ht="11.25">
      <c r="A60" s="292"/>
      <c r="B60" s="49"/>
      <c r="C60" s="296"/>
      <c r="F60" s="49"/>
      <c r="G60" s="49"/>
      <c r="H60" s="49"/>
    </row>
    <row r="61" spans="1:8" ht="11.25">
      <c r="A61" s="292"/>
      <c r="B61" s="49"/>
      <c r="C61" s="296"/>
      <c r="F61" s="49"/>
      <c r="G61" s="49"/>
      <c r="H61" s="49"/>
    </row>
    <row r="62" spans="1:8" ht="11.25">
      <c r="A62" s="297"/>
      <c r="B62" s="49"/>
      <c r="C62" s="35"/>
      <c r="F62" s="49"/>
      <c r="G62" s="49"/>
      <c r="H62" s="49"/>
    </row>
    <row r="63" spans="1:8" ht="11.25">
      <c r="A63" s="298"/>
      <c r="B63" s="49"/>
      <c r="C63" s="299"/>
      <c r="F63" s="49"/>
      <c r="G63" s="49"/>
      <c r="H63" s="49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E26" sqref="E26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5" width="17.7109375" style="5" customWidth="1"/>
    <col min="6" max="7" width="17.7109375" style="49" customWidth="1"/>
    <col min="8" max="16384" width="11.421875" style="49" customWidth="1"/>
  </cols>
  <sheetData>
    <row r="1" spans="1:7" s="10" customFormat="1" ht="11.25" customHeight="1">
      <c r="A1" s="19" t="s">
        <v>1</v>
      </c>
      <c r="B1" s="19"/>
      <c r="C1" s="11"/>
      <c r="D1" s="11"/>
      <c r="E1" s="11"/>
      <c r="F1" s="210"/>
      <c r="G1" s="4"/>
    </row>
    <row r="2" spans="1:5" s="10" customFormat="1" ht="11.25" customHeight="1">
      <c r="A2" s="19" t="s">
        <v>0</v>
      </c>
      <c r="B2" s="19"/>
      <c r="C2" s="11"/>
      <c r="D2" s="11"/>
      <c r="E2" s="11"/>
    </row>
    <row r="3" spans="3:5" s="10" customFormat="1" ht="11.25">
      <c r="C3" s="11"/>
      <c r="D3" s="11"/>
      <c r="E3" s="11"/>
    </row>
    <row r="4" spans="3:5" s="10" customFormat="1" ht="11.25">
      <c r="C4" s="11"/>
      <c r="D4" s="11"/>
      <c r="E4" s="11"/>
    </row>
    <row r="5" spans="1:7" s="10" customFormat="1" ht="11.25" customHeight="1">
      <c r="A5" s="78" t="s">
        <v>179</v>
      </c>
      <c r="B5" s="78"/>
      <c r="C5" s="11"/>
      <c r="D5" s="11"/>
      <c r="E5" s="11"/>
      <c r="G5" s="53" t="s">
        <v>178</v>
      </c>
    </row>
    <row r="6" spans="1:5" s="22" customFormat="1" ht="11.25">
      <c r="A6" s="142"/>
      <c r="B6" s="142"/>
      <c r="C6" s="21"/>
      <c r="D6" s="198"/>
      <c r="E6" s="198"/>
    </row>
    <row r="7" spans="1:7" ht="15" customHeight="1">
      <c r="A7" s="89" t="s">
        <v>3</v>
      </c>
      <c r="B7" s="88" t="s">
        <v>4</v>
      </c>
      <c r="C7" s="154" t="s">
        <v>5</v>
      </c>
      <c r="D7" s="154" t="s">
        <v>6</v>
      </c>
      <c r="E7" s="209" t="s">
        <v>177</v>
      </c>
      <c r="F7" s="177" t="s">
        <v>56</v>
      </c>
      <c r="G7" s="177" t="s">
        <v>154</v>
      </c>
    </row>
    <row r="8" spans="1:7" ht="11.25">
      <c r="A8" s="99" t="s">
        <v>310</v>
      </c>
      <c r="B8" s="99" t="s">
        <v>311</v>
      </c>
      <c r="C8" s="115">
        <v>-1980.56</v>
      </c>
      <c r="D8" s="115">
        <v>-1980.56</v>
      </c>
      <c r="E8" s="115">
        <v>0</v>
      </c>
      <c r="F8" s="115" t="s">
        <v>350</v>
      </c>
      <c r="G8" s="148" t="s">
        <v>348</v>
      </c>
    </row>
    <row r="9" spans="1:7" ht="11.25">
      <c r="A9" s="99" t="s">
        <v>312</v>
      </c>
      <c r="B9" s="99" t="s">
        <v>313</v>
      </c>
      <c r="C9" s="115">
        <v>0</v>
      </c>
      <c r="D9" s="115">
        <v>-0.1</v>
      </c>
      <c r="E9" s="115">
        <v>-0.1</v>
      </c>
      <c r="F9" s="115" t="s">
        <v>350</v>
      </c>
      <c r="G9" s="148" t="s">
        <v>349</v>
      </c>
    </row>
    <row r="10" spans="1:7" ht="11.25">
      <c r="A10" s="99"/>
      <c r="B10" s="99"/>
      <c r="C10" s="115"/>
      <c r="D10" s="115"/>
      <c r="E10" s="115"/>
      <c r="F10" s="148"/>
      <c r="G10" s="148"/>
    </row>
    <row r="11" spans="1:7" ht="11.25">
      <c r="A11" s="99"/>
      <c r="B11" s="99"/>
      <c r="C11" s="115"/>
      <c r="D11" s="115"/>
      <c r="E11" s="115"/>
      <c r="F11" s="148"/>
      <c r="G11" s="148"/>
    </row>
    <row r="12" spans="1:7" ht="11.25">
      <c r="A12" s="99"/>
      <c r="B12" s="99"/>
      <c r="C12" s="115"/>
      <c r="D12" s="115"/>
      <c r="E12" s="115"/>
      <c r="F12" s="148"/>
      <c r="G12" s="148"/>
    </row>
    <row r="13" spans="1:7" ht="11.25">
      <c r="A13" s="99"/>
      <c r="B13" s="99"/>
      <c r="C13" s="115"/>
      <c r="D13" s="115"/>
      <c r="E13" s="115"/>
      <c r="F13" s="148"/>
      <c r="G13" s="148"/>
    </row>
    <row r="14" spans="1:7" ht="11.25">
      <c r="A14" s="145"/>
      <c r="B14" s="114" t="s">
        <v>176</v>
      </c>
      <c r="C14" s="100">
        <f>SUM(C8:C13)</f>
        <v>-1980.56</v>
      </c>
      <c r="D14" s="100">
        <f>SUM(D8:D13)</f>
        <v>-1980.6599999999999</v>
      </c>
      <c r="E14" s="80">
        <f>SUM(E8:E13)</f>
        <v>-0.1</v>
      </c>
      <c r="F14" s="208"/>
      <c r="G14" s="208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A20" sqref="A20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8" width="17.7109375" style="5" customWidth="1"/>
    <col min="9" max="10" width="11.421875" style="49" customWidth="1"/>
    <col min="11" max="16384" width="11.421875" style="49" customWidth="1"/>
  </cols>
  <sheetData>
    <row r="1" spans="1:8" ht="11.25">
      <c r="A1" s="2" t="s">
        <v>1</v>
      </c>
      <c r="B1" s="2"/>
      <c r="H1" s="124"/>
    </row>
    <row r="2" spans="1:5" ht="11.25">
      <c r="A2" s="2" t="s">
        <v>48</v>
      </c>
      <c r="B2" s="2"/>
      <c r="C2" s="7"/>
      <c r="D2" s="7"/>
      <c r="E2" s="7"/>
    </row>
    <row r="3" spans="2:5" ht="11.25">
      <c r="B3" s="2"/>
      <c r="C3" s="7"/>
      <c r="D3" s="7"/>
      <c r="E3" s="7"/>
    </row>
    <row r="5" spans="1:8" s="119" customFormat="1" ht="11.25" customHeight="1">
      <c r="A5" s="122" t="s">
        <v>73</v>
      </c>
      <c r="B5" s="122"/>
      <c r="C5" s="121"/>
      <c r="D5" s="121"/>
      <c r="E5" s="121"/>
      <c r="F5" s="5"/>
      <c r="G5" s="5"/>
      <c r="H5" s="120" t="s">
        <v>70</v>
      </c>
    </row>
    <row r="6" spans="1:8" ht="11.25">
      <c r="A6" s="112"/>
      <c r="B6" s="112"/>
      <c r="C6" s="110"/>
      <c r="D6" s="110"/>
      <c r="E6" s="110"/>
      <c r="F6" s="110"/>
      <c r="G6" s="110"/>
      <c r="H6" s="110"/>
    </row>
    <row r="7" spans="1:8" ht="15" customHeight="1">
      <c r="A7" s="89" t="s">
        <v>3</v>
      </c>
      <c r="B7" s="88" t="s">
        <v>4</v>
      </c>
      <c r="C7" s="86" t="s">
        <v>57</v>
      </c>
      <c r="D7" s="118">
        <v>2016</v>
      </c>
      <c r="E7" s="118">
        <v>2015</v>
      </c>
      <c r="F7" s="117" t="s">
        <v>69</v>
      </c>
      <c r="G7" s="117" t="s">
        <v>68</v>
      </c>
      <c r="H7" s="116" t="s">
        <v>67</v>
      </c>
    </row>
    <row r="8" spans="1:8" ht="11.25">
      <c r="A8" s="99" t="s">
        <v>263</v>
      </c>
      <c r="B8" s="99" t="s">
        <v>263</v>
      </c>
      <c r="C8" s="115"/>
      <c r="D8" s="115"/>
      <c r="E8" s="115"/>
      <c r="F8" s="115"/>
      <c r="G8" s="115"/>
      <c r="H8" s="115"/>
    </row>
    <row r="9" spans="1:8" ht="11.25">
      <c r="A9" s="99"/>
      <c r="B9" s="99"/>
      <c r="C9" s="115"/>
      <c r="D9" s="115"/>
      <c r="E9" s="115"/>
      <c r="F9" s="115"/>
      <c r="G9" s="115"/>
      <c r="H9" s="115"/>
    </row>
    <row r="10" spans="1:8" ht="11.25">
      <c r="A10" s="99"/>
      <c r="B10" s="99"/>
      <c r="C10" s="115"/>
      <c r="D10" s="115"/>
      <c r="E10" s="115"/>
      <c r="F10" s="115"/>
      <c r="G10" s="115"/>
      <c r="H10" s="115"/>
    </row>
    <row r="11" spans="1:8" ht="11.25">
      <c r="A11" s="99"/>
      <c r="B11" s="99"/>
      <c r="C11" s="115"/>
      <c r="D11" s="115"/>
      <c r="E11" s="115"/>
      <c r="F11" s="115"/>
      <c r="G11" s="115"/>
      <c r="H11" s="115"/>
    </row>
    <row r="12" spans="1:8" ht="11.25">
      <c r="A12" s="99"/>
      <c r="B12" s="99"/>
      <c r="C12" s="115"/>
      <c r="D12" s="115"/>
      <c r="E12" s="115"/>
      <c r="F12" s="115"/>
      <c r="G12" s="115"/>
      <c r="H12" s="115"/>
    </row>
    <row r="13" spans="1:10" ht="11.25">
      <c r="A13" s="99"/>
      <c r="B13" s="99"/>
      <c r="C13" s="115"/>
      <c r="D13" s="115"/>
      <c r="E13" s="115"/>
      <c r="F13" s="115"/>
      <c r="G13" s="115"/>
      <c r="H13" s="115"/>
      <c r="J13" s="123"/>
    </row>
    <row r="14" spans="1:8" ht="11.25">
      <c r="A14" s="114"/>
      <c r="B14" s="114" t="s">
        <v>72</v>
      </c>
      <c r="C14" s="113">
        <f aca="true" t="shared" si="0" ref="C14:H14">SUM(C8:C13)</f>
        <v>0</v>
      </c>
      <c r="D14" s="113">
        <f t="shared" si="0"/>
        <v>0</v>
      </c>
      <c r="E14" s="113">
        <f t="shared" si="0"/>
        <v>0</v>
      </c>
      <c r="F14" s="113">
        <f t="shared" si="0"/>
        <v>0</v>
      </c>
      <c r="G14" s="113">
        <f t="shared" si="0"/>
        <v>0</v>
      </c>
      <c r="H14" s="113">
        <f t="shared" si="0"/>
        <v>0</v>
      </c>
    </row>
    <row r="15" spans="1:8" ht="11.25">
      <c r="A15" s="35"/>
      <c r="B15" s="35"/>
      <c r="C15" s="92"/>
      <c r="D15" s="92"/>
      <c r="E15" s="92"/>
      <c r="F15" s="92"/>
      <c r="G15" s="92"/>
      <c r="H15" s="92"/>
    </row>
    <row r="16" spans="1:8" ht="11.25">
      <c r="A16" s="35"/>
      <c r="B16" s="35"/>
      <c r="C16" s="92"/>
      <c r="D16" s="92"/>
      <c r="E16" s="92"/>
      <c r="F16" s="92"/>
      <c r="G16" s="92"/>
      <c r="H16" s="92"/>
    </row>
    <row r="17" spans="1:8" s="119" customFormat="1" ht="11.25" customHeight="1">
      <c r="A17" s="122" t="s">
        <v>71</v>
      </c>
      <c r="B17" s="122"/>
      <c r="C17" s="121"/>
      <c r="D17" s="121"/>
      <c r="E17" s="121"/>
      <c r="F17" s="5"/>
      <c r="G17" s="5"/>
      <c r="H17" s="120" t="s">
        <v>70</v>
      </c>
    </row>
    <row r="18" spans="1:8" ht="11.25">
      <c r="A18" s="112"/>
      <c r="B18" s="112"/>
      <c r="C18" s="110"/>
      <c r="D18" s="110"/>
      <c r="E18" s="110"/>
      <c r="F18" s="110"/>
      <c r="G18" s="110"/>
      <c r="H18" s="110"/>
    </row>
    <row r="19" spans="1:8" ht="15" customHeight="1">
      <c r="A19" s="89" t="s">
        <v>3</v>
      </c>
      <c r="B19" s="88" t="s">
        <v>4</v>
      </c>
      <c r="C19" s="86" t="s">
        <v>57</v>
      </c>
      <c r="D19" s="118">
        <v>2016</v>
      </c>
      <c r="E19" s="118">
        <v>2015</v>
      </c>
      <c r="F19" s="117" t="s">
        <v>69</v>
      </c>
      <c r="G19" s="117" t="s">
        <v>68</v>
      </c>
      <c r="H19" s="116" t="s">
        <v>67</v>
      </c>
    </row>
    <row r="20" spans="1:8" ht="11.25">
      <c r="A20" s="99" t="s">
        <v>263</v>
      </c>
      <c r="B20" s="99" t="s">
        <v>263</v>
      </c>
      <c r="C20" s="115"/>
      <c r="D20" s="115"/>
      <c r="E20" s="115"/>
      <c r="F20" s="115"/>
      <c r="G20" s="115"/>
      <c r="H20" s="115"/>
    </row>
    <row r="21" spans="1:8" ht="11.25">
      <c r="A21" s="99"/>
      <c r="B21" s="99"/>
      <c r="C21" s="115"/>
      <c r="D21" s="115"/>
      <c r="E21" s="115"/>
      <c r="F21" s="115"/>
      <c r="G21" s="115"/>
      <c r="H21" s="115"/>
    </row>
    <row r="22" spans="1:8" ht="11.25">
      <c r="A22" s="99"/>
      <c r="B22" s="99"/>
      <c r="C22" s="115"/>
      <c r="D22" s="115"/>
      <c r="E22" s="115"/>
      <c r="F22" s="115"/>
      <c r="G22" s="115"/>
      <c r="H22" s="115"/>
    </row>
    <row r="23" spans="1:8" ht="11.25">
      <c r="A23" s="99"/>
      <c r="B23" s="99"/>
      <c r="C23" s="115"/>
      <c r="D23" s="115"/>
      <c r="E23" s="115"/>
      <c r="F23" s="115"/>
      <c r="G23" s="115"/>
      <c r="H23" s="115"/>
    </row>
    <row r="24" spans="1:8" ht="11.25">
      <c r="A24" s="114"/>
      <c r="B24" s="114" t="s">
        <v>66</v>
      </c>
      <c r="C24" s="113">
        <f aca="true" t="shared" si="1" ref="C24:H24">SUM(C20:C23)</f>
        <v>0</v>
      </c>
      <c r="D24" s="113">
        <f t="shared" si="1"/>
        <v>0</v>
      </c>
      <c r="E24" s="113">
        <f t="shared" si="1"/>
        <v>0</v>
      </c>
      <c r="F24" s="113">
        <f t="shared" si="1"/>
        <v>0</v>
      </c>
      <c r="G24" s="113">
        <f t="shared" si="1"/>
        <v>0</v>
      </c>
      <c r="H24" s="113">
        <f t="shared" si="1"/>
        <v>0</v>
      </c>
    </row>
  </sheetData>
  <sheetProtection/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rintOptions/>
  <pageMargins left="0.7" right="0.7" top="0.75" bottom="0.75" header="0.3" footer="0.3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E9" sqref="E9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5" width="17.7109375" style="5" customWidth="1"/>
    <col min="6" max="6" width="17.7109375" style="49" customWidth="1"/>
    <col min="7" max="16384" width="11.421875" style="49" customWidth="1"/>
  </cols>
  <sheetData>
    <row r="1" spans="1:6" s="10" customFormat="1" ht="11.25">
      <c r="A1" s="19" t="s">
        <v>1</v>
      </c>
      <c r="B1" s="19"/>
      <c r="C1" s="11"/>
      <c r="D1" s="11"/>
      <c r="E1" s="11"/>
      <c r="F1" s="4"/>
    </row>
    <row r="2" spans="1:5" s="10" customFormat="1" ht="11.25">
      <c r="A2" s="19" t="s">
        <v>0</v>
      </c>
      <c r="B2" s="19"/>
      <c r="C2" s="11"/>
      <c r="D2" s="11"/>
      <c r="E2" s="11"/>
    </row>
    <row r="3" spans="3:5" s="10" customFormat="1" ht="11.25">
      <c r="C3" s="11"/>
      <c r="D3" s="11"/>
      <c r="E3" s="11"/>
    </row>
    <row r="4" spans="3:5" s="10" customFormat="1" ht="11.25">
      <c r="C4" s="11"/>
      <c r="D4" s="11"/>
      <c r="E4" s="11"/>
    </row>
    <row r="5" spans="1:6" s="10" customFormat="1" ht="11.25" customHeight="1">
      <c r="A5" s="78" t="s">
        <v>182</v>
      </c>
      <c r="B5" s="78"/>
      <c r="C5" s="11"/>
      <c r="D5" s="11"/>
      <c r="E5" s="11"/>
      <c r="F5" s="53" t="s">
        <v>181</v>
      </c>
    </row>
    <row r="6" spans="1:5" s="22" customFormat="1" ht="11.25">
      <c r="A6" s="142"/>
      <c r="B6" s="142"/>
      <c r="C6" s="21"/>
      <c r="D6" s="198"/>
      <c r="E6" s="198"/>
    </row>
    <row r="7" spans="1:6" ht="15" customHeight="1">
      <c r="A7" s="89" t="s">
        <v>3</v>
      </c>
      <c r="B7" s="88" t="s">
        <v>4</v>
      </c>
      <c r="C7" s="154" t="s">
        <v>5</v>
      </c>
      <c r="D7" s="154" t="s">
        <v>6</v>
      </c>
      <c r="E7" s="209" t="s">
        <v>177</v>
      </c>
      <c r="F7" s="209" t="s">
        <v>154</v>
      </c>
    </row>
    <row r="8" spans="1:6" ht="11.25">
      <c r="A8" s="99" t="s">
        <v>314</v>
      </c>
      <c r="B8" s="99" t="s">
        <v>358</v>
      </c>
      <c r="C8" s="115">
        <v>-69779.22</v>
      </c>
      <c r="D8" s="305">
        <v>-80737.8</v>
      </c>
      <c r="E8" s="305">
        <v>-10958.58</v>
      </c>
      <c r="F8" s="211" t="s">
        <v>349</v>
      </c>
    </row>
    <row r="9" spans="1:6" ht="11.25">
      <c r="A9" s="307" t="s">
        <v>314</v>
      </c>
      <c r="B9" s="307" t="s">
        <v>359</v>
      </c>
      <c r="C9" s="308">
        <v>258118.23</v>
      </c>
      <c r="D9" s="308">
        <v>183192.37</v>
      </c>
      <c r="E9" s="308">
        <v>-74925.86</v>
      </c>
      <c r="F9" s="114"/>
    </row>
    <row r="10" spans="1:6" ht="11.25">
      <c r="A10" s="99" t="s">
        <v>315</v>
      </c>
      <c r="B10" s="99" t="s">
        <v>360</v>
      </c>
      <c r="C10" s="305">
        <v>496388.95</v>
      </c>
      <c r="D10" s="115">
        <v>496388.95</v>
      </c>
      <c r="E10" s="306"/>
      <c r="F10" s="211" t="s">
        <v>349</v>
      </c>
    </row>
    <row r="11" spans="1:6" ht="11.25">
      <c r="A11" s="99" t="s">
        <v>316</v>
      </c>
      <c r="B11" s="99" t="s">
        <v>361</v>
      </c>
      <c r="C11" s="305">
        <v>84416.19</v>
      </c>
      <c r="D11" s="305">
        <v>84416.19</v>
      </c>
      <c r="E11" s="306"/>
      <c r="F11" s="211" t="s">
        <v>349</v>
      </c>
    </row>
    <row r="12" spans="1:6" ht="11.25">
      <c r="A12" s="99" t="s">
        <v>317</v>
      </c>
      <c r="B12" s="99" t="s">
        <v>362</v>
      </c>
      <c r="C12" s="305">
        <v>-122964.53</v>
      </c>
      <c r="D12" s="305">
        <v>-122964.53</v>
      </c>
      <c r="E12" s="306"/>
      <c r="F12" s="211" t="s">
        <v>349</v>
      </c>
    </row>
    <row r="13" spans="1:6" ht="11.25">
      <c r="A13" s="99" t="s">
        <v>318</v>
      </c>
      <c r="B13" s="99" t="s">
        <v>363</v>
      </c>
      <c r="C13" s="115">
        <v>-199722.38</v>
      </c>
      <c r="D13" s="305">
        <v>-199722.38</v>
      </c>
      <c r="E13" s="306"/>
      <c r="F13" s="211" t="s">
        <v>349</v>
      </c>
    </row>
    <row r="14" spans="1:6" ht="11.25">
      <c r="A14" s="99" t="s">
        <v>319</v>
      </c>
      <c r="B14" s="99" t="s">
        <v>364</v>
      </c>
      <c r="C14" s="306"/>
      <c r="D14" s="305">
        <v>-74925.86</v>
      </c>
      <c r="E14" s="305">
        <v>-74925.86</v>
      </c>
      <c r="F14" s="211" t="s">
        <v>349</v>
      </c>
    </row>
    <row r="15" spans="1:6" ht="11.25">
      <c r="A15" s="99"/>
      <c r="B15" s="99"/>
      <c r="C15" s="115"/>
      <c r="D15" s="115"/>
      <c r="E15" s="115"/>
      <c r="F15" s="211"/>
    </row>
    <row r="16" spans="1:6" ht="11.25">
      <c r="A16" s="99"/>
      <c r="B16" s="99"/>
      <c r="C16" s="115"/>
      <c r="D16" s="115"/>
      <c r="E16" s="115"/>
      <c r="F16" s="211"/>
    </row>
    <row r="17" spans="1:6" ht="11.25">
      <c r="A17" s="99"/>
      <c r="B17" s="99"/>
      <c r="C17" s="115"/>
      <c r="D17" s="115"/>
      <c r="E17" s="115"/>
      <c r="F17" s="211"/>
    </row>
    <row r="18" spans="1:6" ht="11.25">
      <c r="A18" s="99"/>
      <c r="B18" s="99"/>
      <c r="C18" s="115"/>
      <c r="D18" s="115"/>
      <c r="E18" s="115"/>
      <c r="F18" s="211"/>
    </row>
    <row r="19" spans="1:6" ht="11.25">
      <c r="A19" s="99"/>
      <c r="B19" s="99"/>
      <c r="C19" s="115"/>
      <c r="D19" s="115"/>
      <c r="E19" s="115"/>
      <c r="F19" s="211"/>
    </row>
    <row r="20" spans="1:6" ht="11.25">
      <c r="A20" s="99"/>
      <c r="B20" s="99"/>
      <c r="C20" s="115"/>
      <c r="D20" s="115"/>
      <c r="E20" s="115"/>
      <c r="F20" s="211"/>
    </row>
    <row r="21" spans="1:6" ht="11.25">
      <c r="A21" s="99"/>
      <c r="B21" s="99"/>
      <c r="C21" s="115"/>
      <c r="D21" s="115"/>
      <c r="E21" s="115"/>
      <c r="F21" s="211"/>
    </row>
    <row r="22" spans="1:6" ht="11.25">
      <c r="A22" s="99"/>
      <c r="B22" s="99"/>
      <c r="C22" s="115"/>
      <c r="D22" s="115"/>
      <c r="E22" s="115"/>
      <c r="F22" s="211"/>
    </row>
    <row r="23" spans="1:6" ht="11.25">
      <c r="A23" s="114"/>
      <c r="B23" s="114" t="s">
        <v>180</v>
      </c>
      <c r="C23" s="113">
        <f>C8+C10+C11+C12+C13</f>
        <v>188339.01</v>
      </c>
      <c r="D23" s="113">
        <f>D8+D10+D11+D12+D13+D14</f>
        <v>102454.57000000005</v>
      </c>
      <c r="E23" s="113">
        <f>E8+E10+E11+E12+E13+E14</f>
        <v>-85884.44</v>
      </c>
      <c r="F23" s="114"/>
    </row>
  </sheetData>
  <sheetProtection/>
  <protectedRanges>
    <protectedRange sqref="F23 F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zoomScaleSheetLayoutView="100" zoomScalePageLayoutView="0" workbookViewId="0" topLeftCell="A1">
      <selection activeCell="E8" sqref="E8"/>
    </sheetView>
  </sheetViews>
  <sheetFormatPr defaultColWidth="11.421875" defaultRowHeight="15"/>
  <cols>
    <col min="1" max="1" width="20.7109375" style="35" customWidth="1"/>
    <col min="2" max="2" width="50.7109375" style="35" customWidth="1"/>
    <col min="3" max="5" width="17.7109375" style="32" customWidth="1"/>
    <col min="6" max="16384" width="11.421875" style="49" customWidth="1"/>
  </cols>
  <sheetData>
    <row r="1" spans="1:5" s="10" customFormat="1" ht="11.25">
      <c r="A1" s="19" t="s">
        <v>1</v>
      </c>
      <c r="B1" s="19"/>
      <c r="C1" s="20"/>
      <c r="D1" s="20"/>
      <c r="E1" s="124"/>
    </row>
    <row r="2" spans="1:5" s="10" customFormat="1" ht="11.25">
      <c r="A2" s="19" t="s">
        <v>0</v>
      </c>
      <c r="B2" s="19"/>
      <c r="C2" s="20"/>
      <c r="D2" s="20"/>
      <c r="E2" s="20"/>
    </row>
    <row r="3" spans="3:5" s="10" customFormat="1" ht="11.25">
      <c r="C3" s="20"/>
      <c r="D3" s="20"/>
      <c r="E3" s="20"/>
    </row>
    <row r="4" spans="3:5" s="10" customFormat="1" ht="11.25">
      <c r="C4" s="20"/>
      <c r="D4" s="20"/>
      <c r="E4" s="20"/>
    </row>
    <row r="5" spans="1:5" s="10" customFormat="1" ht="11.25" customHeight="1">
      <c r="A5" s="170" t="s">
        <v>185</v>
      </c>
      <c r="C5" s="20"/>
      <c r="D5" s="20"/>
      <c r="E5" s="217" t="s">
        <v>184</v>
      </c>
    </row>
    <row r="6" spans="1:5" s="22" customFormat="1" ht="11.25">
      <c r="A6" s="85"/>
      <c r="B6" s="85"/>
      <c r="C6" s="216"/>
      <c r="D6" s="215"/>
      <c r="E6" s="215"/>
    </row>
    <row r="7" spans="1:5" ht="15" customHeight="1">
      <c r="A7" s="89" t="s">
        <v>3</v>
      </c>
      <c r="B7" s="88" t="s">
        <v>4</v>
      </c>
      <c r="C7" s="154" t="s">
        <v>5</v>
      </c>
      <c r="D7" s="154" t="s">
        <v>6</v>
      </c>
      <c r="E7" s="154" t="s">
        <v>7</v>
      </c>
    </row>
    <row r="8" spans="1:5" ht="11.25">
      <c r="A8" s="148">
        <v>111300001</v>
      </c>
      <c r="B8" s="148" t="s">
        <v>320</v>
      </c>
      <c r="C8" s="115">
        <v>5146.64</v>
      </c>
      <c r="D8" s="115">
        <v>28460.42</v>
      </c>
      <c r="E8" s="115">
        <v>23313.78</v>
      </c>
    </row>
    <row r="9" spans="1:5" ht="11.25">
      <c r="A9" s="148"/>
      <c r="B9" s="148"/>
      <c r="C9" s="115"/>
      <c r="D9" s="115"/>
      <c r="E9" s="115"/>
    </row>
    <row r="10" spans="1:5" ht="11.25">
      <c r="A10" s="148"/>
      <c r="B10" s="148"/>
      <c r="C10" s="115"/>
      <c r="D10" s="115"/>
      <c r="E10" s="115"/>
    </row>
    <row r="11" spans="1:5" ht="11.25">
      <c r="A11" s="148"/>
      <c r="B11" s="148"/>
      <c r="C11" s="115"/>
      <c r="D11" s="115"/>
      <c r="E11" s="115"/>
    </row>
    <row r="12" spans="1:5" ht="11.25">
      <c r="A12" s="148"/>
      <c r="B12" s="148"/>
      <c r="C12" s="115"/>
      <c r="D12" s="115"/>
      <c r="E12" s="115"/>
    </row>
    <row r="13" spans="1:5" ht="11.25">
      <c r="A13" s="148"/>
      <c r="B13" s="148"/>
      <c r="C13" s="115"/>
      <c r="D13" s="115"/>
      <c r="E13" s="115"/>
    </row>
    <row r="14" spans="1:5" ht="11.25">
      <c r="A14" s="148"/>
      <c r="B14" s="148"/>
      <c r="C14" s="115"/>
      <c r="D14" s="115"/>
      <c r="E14" s="115"/>
    </row>
    <row r="15" spans="1:5" ht="11.25">
      <c r="A15" s="148"/>
      <c r="B15" s="148"/>
      <c r="C15" s="115"/>
      <c r="D15" s="115"/>
      <c r="E15" s="115"/>
    </row>
    <row r="16" spans="1:5" ht="11.25">
      <c r="A16" s="148"/>
      <c r="B16" s="148"/>
      <c r="C16" s="115"/>
      <c r="D16" s="115"/>
      <c r="E16" s="115"/>
    </row>
    <row r="17" spans="1:5" ht="11.25">
      <c r="A17" s="148"/>
      <c r="B17" s="148"/>
      <c r="C17" s="115"/>
      <c r="D17" s="115"/>
      <c r="E17" s="115"/>
    </row>
    <row r="18" spans="1:5" ht="11.25">
      <c r="A18" s="148"/>
      <c r="B18" s="148"/>
      <c r="C18" s="115"/>
      <c r="D18" s="115"/>
      <c r="E18" s="115"/>
    </row>
    <row r="19" spans="1:5" ht="11.25">
      <c r="A19" s="148"/>
      <c r="B19" s="148"/>
      <c r="C19" s="115"/>
      <c r="D19" s="115"/>
      <c r="E19" s="115"/>
    </row>
    <row r="20" spans="1:5" ht="11.25">
      <c r="A20" s="148"/>
      <c r="B20" s="148"/>
      <c r="C20" s="115"/>
      <c r="D20" s="115"/>
      <c r="E20" s="115"/>
    </row>
    <row r="21" spans="1:5" ht="11.25">
      <c r="A21" s="148"/>
      <c r="B21" s="148"/>
      <c r="C21" s="115"/>
      <c r="D21" s="115"/>
      <c r="E21" s="115"/>
    </row>
    <row r="22" spans="1:5" ht="11.25">
      <c r="A22" s="148"/>
      <c r="B22" s="148"/>
      <c r="C22" s="115"/>
      <c r="D22" s="115"/>
      <c r="E22" s="115"/>
    </row>
    <row r="23" spans="1:5" ht="11.25">
      <c r="A23" s="148"/>
      <c r="B23" s="148"/>
      <c r="C23" s="115"/>
      <c r="D23" s="115"/>
      <c r="E23" s="115"/>
    </row>
    <row r="24" spans="1:5" ht="11.25">
      <c r="A24" s="148"/>
      <c r="B24" s="148"/>
      <c r="C24" s="115"/>
      <c r="D24" s="115"/>
      <c r="E24" s="115"/>
    </row>
    <row r="25" spans="1:5" ht="11.25">
      <c r="A25" s="148"/>
      <c r="B25" s="148"/>
      <c r="C25" s="115"/>
      <c r="D25" s="115"/>
      <c r="E25" s="115"/>
    </row>
    <row r="26" spans="1:5" ht="11.25">
      <c r="A26" s="148"/>
      <c r="B26" s="148"/>
      <c r="C26" s="115"/>
      <c r="D26" s="115"/>
      <c r="E26" s="115"/>
    </row>
    <row r="27" spans="1:5" ht="11.25">
      <c r="A27" s="148"/>
      <c r="B27" s="148"/>
      <c r="C27" s="115"/>
      <c r="D27" s="115"/>
      <c r="E27" s="115"/>
    </row>
    <row r="28" spans="1:5" ht="11.25">
      <c r="A28" s="148"/>
      <c r="B28" s="148"/>
      <c r="C28" s="115"/>
      <c r="D28" s="115"/>
      <c r="E28" s="115"/>
    </row>
    <row r="29" spans="1:5" ht="11.25">
      <c r="A29" s="148"/>
      <c r="B29" s="148"/>
      <c r="C29" s="115"/>
      <c r="D29" s="115"/>
      <c r="E29" s="115"/>
    </row>
    <row r="30" spans="1:5" ht="11.25">
      <c r="A30" s="148"/>
      <c r="B30" s="148"/>
      <c r="C30" s="115"/>
      <c r="D30" s="115"/>
      <c r="E30" s="115"/>
    </row>
    <row r="31" spans="1:5" ht="11.25">
      <c r="A31" s="148"/>
      <c r="B31" s="148"/>
      <c r="C31" s="115"/>
      <c r="D31" s="115"/>
      <c r="E31" s="115"/>
    </row>
    <row r="32" spans="1:5" ht="11.25">
      <c r="A32" s="148"/>
      <c r="B32" s="148"/>
      <c r="C32" s="115"/>
      <c r="D32" s="115"/>
      <c r="E32" s="115"/>
    </row>
    <row r="33" spans="1:5" ht="11.25">
      <c r="A33" s="148"/>
      <c r="B33" s="148"/>
      <c r="C33" s="115"/>
      <c r="D33" s="115"/>
      <c r="E33" s="115"/>
    </row>
    <row r="34" spans="1:5" ht="11.25">
      <c r="A34" s="148"/>
      <c r="B34" s="148"/>
      <c r="C34" s="115"/>
      <c r="D34" s="115"/>
      <c r="E34" s="115"/>
    </row>
    <row r="35" spans="1:5" ht="11.25">
      <c r="A35" s="148"/>
      <c r="B35" s="148"/>
      <c r="C35" s="115"/>
      <c r="D35" s="115"/>
      <c r="E35" s="115"/>
    </row>
    <row r="36" spans="1:5" ht="11.25">
      <c r="A36" s="148"/>
      <c r="B36" s="148"/>
      <c r="C36" s="115"/>
      <c r="D36" s="115"/>
      <c r="E36" s="115"/>
    </row>
    <row r="37" spans="1:5" ht="11.25">
      <c r="A37" s="148"/>
      <c r="B37" s="148"/>
      <c r="C37" s="115"/>
      <c r="D37" s="115"/>
      <c r="E37" s="115"/>
    </row>
    <row r="38" spans="1:5" ht="11.25">
      <c r="A38" s="148"/>
      <c r="B38" s="148"/>
      <c r="C38" s="115"/>
      <c r="D38" s="115"/>
      <c r="E38" s="115"/>
    </row>
    <row r="39" spans="1:5" ht="11.25">
      <c r="A39" s="148"/>
      <c r="B39" s="148"/>
      <c r="C39" s="115"/>
      <c r="D39" s="115"/>
      <c r="E39" s="115"/>
    </row>
    <row r="40" spans="1:5" ht="11.25">
      <c r="A40" s="148"/>
      <c r="B40" s="148"/>
      <c r="C40" s="115"/>
      <c r="D40" s="115"/>
      <c r="E40" s="115"/>
    </row>
    <row r="41" spans="1:5" ht="11.25">
      <c r="A41" s="148"/>
      <c r="B41" s="148"/>
      <c r="C41" s="115"/>
      <c r="D41" s="115"/>
      <c r="E41" s="115"/>
    </row>
    <row r="42" spans="1:5" ht="11.25">
      <c r="A42" s="148"/>
      <c r="B42" s="148"/>
      <c r="C42" s="115"/>
      <c r="D42" s="115"/>
      <c r="E42" s="115"/>
    </row>
    <row r="43" spans="1:5" ht="11.25">
      <c r="A43" s="148"/>
      <c r="B43" s="148"/>
      <c r="C43" s="115"/>
      <c r="D43" s="115"/>
      <c r="E43" s="115"/>
    </row>
    <row r="44" spans="1:5" ht="11.25">
      <c r="A44" s="148"/>
      <c r="B44" s="148"/>
      <c r="C44" s="115"/>
      <c r="D44" s="115"/>
      <c r="E44" s="115"/>
    </row>
    <row r="45" spans="1:5" ht="11.25">
      <c r="A45" s="148"/>
      <c r="B45" s="148"/>
      <c r="C45" s="115"/>
      <c r="D45" s="115"/>
      <c r="E45" s="115"/>
    </row>
    <row r="46" spans="1:5" ht="11.25">
      <c r="A46" s="148"/>
      <c r="B46" s="148"/>
      <c r="C46" s="115"/>
      <c r="D46" s="115"/>
      <c r="E46" s="115"/>
    </row>
    <row r="47" spans="1:5" ht="11.25">
      <c r="A47" s="148"/>
      <c r="B47" s="148"/>
      <c r="C47" s="115"/>
      <c r="D47" s="115"/>
      <c r="E47" s="115"/>
    </row>
    <row r="48" spans="1:5" ht="11.25">
      <c r="A48" s="148"/>
      <c r="B48" s="148"/>
      <c r="C48" s="115"/>
      <c r="D48" s="115"/>
      <c r="E48" s="115"/>
    </row>
    <row r="49" spans="1:5" ht="11.25">
      <c r="A49" s="148"/>
      <c r="B49" s="148"/>
      <c r="C49" s="115"/>
      <c r="D49" s="115"/>
      <c r="E49" s="115"/>
    </row>
    <row r="50" spans="1:5" ht="11.25">
      <c r="A50" s="148"/>
      <c r="B50" s="148"/>
      <c r="C50" s="115"/>
      <c r="D50" s="115"/>
      <c r="E50" s="115"/>
    </row>
    <row r="51" spans="1:5" ht="11.25">
      <c r="A51" s="148"/>
      <c r="B51" s="148"/>
      <c r="C51" s="115"/>
      <c r="D51" s="115"/>
      <c r="E51" s="115"/>
    </row>
    <row r="52" spans="1:5" ht="11.25">
      <c r="A52" s="148"/>
      <c r="B52" s="148"/>
      <c r="C52" s="115"/>
      <c r="D52" s="115"/>
      <c r="E52" s="115"/>
    </row>
    <row r="53" spans="1:5" ht="11.25">
      <c r="A53" s="148"/>
      <c r="B53" s="148"/>
      <c r="C53" s="115"/>
      <c r="D53" s="115"/>
      <c r="E53" s="115"/>
    </row>
    <row r="54" spans="1:5" ht="11.25">
      <c r="A54" s="148"/>
      <c r="B54" s="148"/>
      <c r="C54" s="115"/>
      <c r="D54" s="115"/>
      <c r="E54" s="115"/>
    </row>
    <row r="55" spans="1:5" ht="11.25">
      <c r="A55" s="148"/>
      <c r="B55" s="148"/>
      <c r="C55" s="115"/>
      <c r="D55" s="115"/>
      <c r="E55" s="115"/>
    </row>
    <row r="56" spans="1:5" ht="11.25">
      <c r="A56" s="148"/>
      <c r="B56" s="148"/>
      <c r="C56" s="115"/>
      <c r="D56" s="115"/>
      <c r="E56" s="115"/>
    </row>
    <row r="57" spans="1:5" ht="11.25">
      <c r="A57" s="148"/>
      <c r="B57" s="148"/>
      <c r="C57" s="115"/>
      <c r="D57" s="115"/>
      <c r="E57" s="115"/>
    </row>
    <row r="58" spans="1:5" ht="11.25">
      <c r="A58" s="148"/>
      <c r="B58" s="148"/>
      <c r="C58" s="115"/>
      <c r="D58" s="115"/>
      <c r="E58" s="115"/>
    </row>
    <row r="59" spans="1:5" ht="11.25">
      <c r="A59" s="148"/>
      <c r="B59" s="148"/>
      <c r="C59" s="115"/>
      <c r="D59" s="115"/>
      <c r="E59" s="115"/>
    </row>
    <row r="60" spans="1:5" ht="11.25">
      <c r="A60" s="148"/>
      <c r="B60" s="148"/>
      <c r="C60" s="115"/>
      <c r="D60" s="115"/>
      <c r="E60" s="115"/>
    </row>
    <row r="61" spans="1:5" ht="11.25">
      <c r="A61" s="148"/>
      <c r="B61" s="148"/>
      <c r="C61" s="115"/>
      <c r="D61" s="115"/>
      <c r="E61" s="115"/>
    </row>
    <row r="62" spans="1:5" ht="11.25">
      <c r="A62" s="148"/>
      <c r="B62" s="148"/>
      <c r="C62" s="115"/>
      <c r="D62" s="115"/>
      <c r="E62" s="115"/>
    </row>
    <row r="63" spans="1:5" ht="11.25">
      <c r="A63" s="148"/>
      <c r="B63" s="148"/>
      <c r="C63" s="115"/>
      <c r="D63" s="115"/>
      <c r="E63" s="115"/>
    </row>
    <row r="64" spans="1:5" ht="11.25">
      <c r="A64" s="148"/>
      <c r="B64" s="148"/>
      <c r="C64" s="115"/>
      <c r="D64" s="115"/>
      <c r="E64" s="115"/>
    </row>
    <row r="65" spans="1:5" ht="11.25">
      <c r="A65" s="148"/>
      <c r="B65" s="148"/>
      <c r="C65" s="115"/>
      <c r="D65" s="115"/>
      <c r="E65" s="115"/>
    </row>
    <row r="66" spans="1:5" ht="11.25">
      <c r="A66" s="148"/>
      <c r="B66" s="148"/>
      <c r="C66" s="115"/>
      <c r="D66" s="115"/>
      <c r="E66" s="115"/>
    </row>
    <row r="67" spans="1:5" ht="11.25">
      <c r="A67" s="148"/>
      <c r="B67" s="148"/>
      <c r="C67" s="115"/>
      <c r="D67" s="115"/>
      <c r="E67" s="115"/>
    </row>
    <row r="68" spans="1:5" ht="11.25">
      <c r="A68" s="148"/>
      <c r="B68" s="148"/>
      <c r="C68" s="115"/>
      <c r="D68" s="115"/>
      <c r="E68" s="115"/>
    </row>
    <row r="69" spans="1:5" ht="11.25">
      <c r="A69" s="148"/>
      <c r="B69" s="148"/>
      <c r="C69" s="115"/>
      <c r="D69" s="115"/>
      <c r="E69" s="115"/>
    </row>
    <row r="70" spans="1:5" ht="11.25">
      <c r="A70" s="148"/>
      <c r="B70" s="148"/>
      <c r="C70" s="115"/>
      <c r="D70" s="115"/>
      <c r="E70" s="115"/>
    </row>
    <row r="71" spans="1:5" ht="11.25">
      <c r="A71" s="148"/>
      <c r="B71" s="148"/>
      <c r="C71" s="115"/>
      <c r="D71" s="115"/>
      <c r="E71" s="115"/>
    </row>
    <row r="72" spans="1:5" ht="11.25">
      <c r="A72" s="148"/>
      <c r="B72" s="148"/>
      <c r="C72" s="115"/>
      <c r="D72" s="115"/>
      <c r="E72" s="115"/>
    </row>
    <row r="73" spans="1:5" ht="11.25">
      <c r="A73" s="148"/>
      <c r="B73" s="148"/>
      <c r="C73" s="115"/>
      <c r="D73" s="115"/>
      <c r="E73" s="115"/>
    </row>
    <row r="74" spans="1:5" ht="11.25">
      <c r="A74" s="148"/>
      <c r="B74" s="148"/>
      <c r="C74" s="115"/>
      <c r="D74" s="115"/>
      <c r="E74" s="115"/>
    </row>
    <row r="75" spans="1:5" ht="11.25">
      <c r="A75" s="148"/>
      <c r="B75" s="148"/>
      <c r="C75" s="115"/>
      <c r="D75" s="115"/>
      <c r="E75" s="115"/>
    </row>
    <row r="76" spans="1:5" ht="11.25">
      <c r="A76" s="148"/>
      <c r="B76" s="148"/>
      <c r="C76" s="115"/>
      <c r="D76" s="115"/>
      <c r="E76" s="115"/>
    </row>
    <row r="77" spans="1:5" ht="11.25">
      <c r="A77" s="148"/>
      <c r="B77" s="148"/>
      <c r="C77" s="115"/>
      <c r="D77" s="115"/>
      <c r="E77" s="115"/>
    </row>
    <row r="78" spans="1:5" ht="11.25">
      <c r="A78" s="148"/>
      <c r="B78" s="148"/>
      <c r="C78" s="115"/>
      <c r="D78" s="115"/>
      <c r="E78" s="115"/>
    </row>
    <row r="79" spans="1:5" ht="11.25">
      <c r="A79" s="148"/>
      <c r="B79" s="148"/>
      <c r="C79" s="115"/>
      <c r="D79" s="115"/>
      <c r="E79" s="115"/>
    </row>
    <row r="80" spans="1:5" ht="11.25">
      <c r="A80" s="148"/>
      <c r="B80" s="148"/>
      <c r="C80" s="115"/>
      <c r="D80" s="115"/>
      <c r="E80" s="115"/>
    </row>
    <row r="81" spans="1:5" ht="11.25">
      <c r="A81" s="148"/>
      <c r="B81" s="148"/>
      <c r="C81" s="115"/>
      <c r="D81" s="115"/>
      <c r="E81" s="115"/>
    </row>
    <row r="82" spans="1:5" ht="11.25">
      <c r="A82" s="148"/>
      <c r="B82" s="148"/>
      <c r="C82" s="115"/>
      <c r="D82" s="115"/>
      <c r="E82" s="115"/>
    </row>
    <row r="83" spans="1:5" ht="11.25">
      <c r="A83" s="148"/>
      <c r="B83" s="148"/>
      <c r="C83" s="115"/>
      <c r="D83" s="115"/>
      <c r="E83" s="115"/>
    </row>
    <row r="84" spans="1:5" ht="11.25">
      <c r="A84" s="148"/>
      <c r="B84" s="148"/>
      <c r="C84" s="115"/>
      <c r="D84" s="115"/>
      <c r="E84" s="115"/>
    </row>
    <row r="85" spans="1:5" ht="11.25">
      <c r="A85" s="148"/>
      <c r="B85" s="148"/>
      <c r="C85" s="115"/>
      <c r="D85" s="115"/>
      <c r="E85" s="115"/>
    </row>
    <row r="86" spans="1:5" ht="11.25">
      <c r="A86" s="148"/>
      <c r="B86" s="148"/>
      <c r="C86" s="115"/>
      <c r="D86" s="115"/>
      <c r="E86" s="115"/>
    </row>
    <row r="87" spans="1:5" ht="11.25">
      <c r="A87" s="148"/>
      <c r="B87" s="148"/>
      <c r="C87" s="115"/>
      <c r="D87" s="115"/>
      <c r="E87" s="115"/>
    </row>
    <row r="88" spans="1:5" ht="11.25">
      <c r="A88" s="148"/>
      <c r="B88" s="148"/>
      <c r="C88" s="115"/>
      <c r="D88" s="115"/>
      <c r="E88" s="115"/>
    </row>
    <row r="89" spans="1:5" ht="11.25">
      <c r="A89" s="148"/>
      <c r="B89" s="148"/>
      <c r="C89" s="115"/>
      <c r="D89" s="115"/>
      <c r="E89" s="115"/>
    </row>
    <row r="90" spans="1:5" ht="11.25">
      <c r="A90" s="148"/>
      <c r="B90" s="148"/>
      <c r="C90" s="115"/>
      <c r="D90" s="115"/>
      <c r="E90" s="115"/>
    </row>
    <row r="91" spans="1:5" ht="11.25">
      <c r="A91" s="148"/>
      <c r="B91" s="148"/>
      <c r="C91" s="115"/>
      <c r="D91" s="115"/>
      <c r="E91" s="115"/>
    </row>
    <row r="92" spans="1:5" ht="11.25">
      <c r="A92" s="148"/>
      <c r="B92" s="148"/>
      <c r="C92" s="115"/>
      <c r="D92" s="115"/>
      <c r="E92" s="115"/>
    </row>
    <row r="93" spans="1:5" ht="11.25">
      <c r="A93" s="148"/>
      <c r="B93" s="148"/>
      <c r="C93" s="115"/>
      <c r="D93" s="115"/>
      <c r="E93" s="115"/>
    </row>
    <row r="94" spans="1:5" ht="11.25">
      <c r="A94" s="148"/>
      <c r="B94" s="148"/>
      <c r="C94" s="115"/>
      <c r="D94" s="115"/>
      <c r="E94" s="115"/>
    </row>
    <row r="95" spans="1:5" ht="11.25">
      <c r="A95" s="148"/>
      <c r="B95" s="148"/>
      <c r="C95" s="115"/>
      <c r="D95" s="115"/>
      <c r="E95" s="115"/>
    </row>
    <row r="96" spans="1:5" ht="11.25">
      <c r="A96" s="148"/>
      <c r="B96" s="148"/>
      <c r="C96" s="115"/>
      <c r="D96" s="115"/>
      <c r="E96" s="115"/>
    </row>
    <row r="97" spans="1:5" ht="11.25">
      <c r="A97" s="148"/>
      <c r="B97" s="148"/>
      <c r="C97" s="115"/>
      <c r="D97" s="115"/>
      <c r="E97" s="115"/>
    </row>
    <row r="98" spans="1:5" ht="11.25">
      <c r="A98" s="148"/>
      <c r="B98" s="148"/>
      <c r="C98" s="115"/>
      <c r="D98" s="115"/>
      <c r="E98" s="115"/>
    </row>
    <row r="99" spans="1:5" ht="11.25">
      <c r="A99" s="148"/>
      <c r="B99" s="148"/>
      <c r="C99" s="115"/>
      <c r="D99" s="115"/>
      <c r="E99" s="115"/>
    </row>
    <row r="100" spans="1:5" ht="11.25">
      <c r="A100" s="148"/>
      <c r="B100" s="148"/>
      <c r="C100" s="115"/>
      <c r="D100" s="115"/>
      <c r="E100" s="115"/>
    </row>
    <row r="101" spans="1:5" ht="11.25">
      <c r="A101" s="148"/>
      <c r="B101" s="148"/>
      <c r="C101" s="115"/>
      <c r="D101" s="115"/>
      <c r="E101" s="115"/>
    </row>
    <row r="102" spans="1:5" ht="11.25">
      <c r="A102" s="148"/>
      <c r="B102" s="148"/>
      <c r="C102" s="115"/>
      <c r="D102" s="115"/>
      <c r="E102" s="115"/>
    </row>
    <row r="103" spans="1:5" ht="11.25">
      <c r="A103" s="148"/>
      <c r="B103" s="148"/>
      <c r="C103" s="115"/>
      <c r="D103" s="115"/>
      <c r="E103" s="115"/>
    </row>
    <row r="104" spans="1:5" ht="11.25">
      <c r="A104" s="148"/>
      <c r="B104" s="148"/>
      <c r="C104" s="115"/>
      <c r="D104" s="115"/>
      <c r="E104" s="115"/>
    </row>
    <row r="105" spans="1:5" ht="11.25">
      <c r="A105" s="148"/>
      <c r="B105" s="148"/>
      <c r="C105" s="115"/>
      <c r="D105" s="115"/>
      <c r="E105" s="115"/>
    </row>
    <row r="106" spans="1:5" ht="11.25">
      <c r="A106" s="148"/>
      <c r="B106" s="148"/>
      <c r="C106" s="115"/>
      <c r="D106" s="115"/>
      <c r="E106" s="115"/>
    </row>
    <row r="107" spans="1:5" ht="11.25">
      <c r="A107" s="148"/>
      <c r="B107" s="148"/>
      <c r="C107" s="115"/>
      <c r="D107" s="115"/>
      <c r="E107" s="115"/>
    </row>
    <row r="108" spans="1:5" ht="11.25">
      <c r="A108" s="148"/>
      <c r="B108" s="148"/>
      <c r="C108" s="115"/>
      <c r="D108" s="115"/>
      <c r="E108" s="115"/>
    </row>
    <row r="109" spans="1:5" ht="11.25">
      <c r="A109" s="148"/>
      <c r="B109" s="148"/>
      <c r="C109" s="115"/>
      <c r="D109" s="115"/>
      <c r="E109" s="115"/>
    </row>
    <row r="110" spans="1:5" ht="11.25">
      <c r="A110" s="148"/>
      <c r="B110" s="148"/>
      <c r="C110" s="115"/>
      <c r="D110" s="115"/>
      <c r="E110" s="115"/>
    </row>
    <row r="111" spans="1:5" ht="11.25">
      <c r="A111" s="148"/>
      <c r="B111" s="148"/>
      <c r="C111" s="115"/>
      <c r="D111" s="115"/>
      <c r="E111" s="115"/>
    </row>
    <row r="112" spans="1:5" ht="11.25">
      <c r="A112" s="148"/>
      <c r="B112" s="148"/>
      <c r="C112" s="115"/>
      <c r="D112" s="115"/>
      <c r="E112" s="115"/>
    </row>
    <row r="113" spans="1:5" ht="11.25">
      <c r="A113" s="148"/>
      <c r="B113" s="148"/>
      <c r="C113" s="115"/>
      <c r="D113" s="115"/>
      <c r="E113" s="115"/>
    </row>
    <row r="114" spans="1:5" ht="11.25">
      <c r="A114" s="148"/>
      <c r="B114" s="148"/>
      <c r="C114" s="115"/>
      <c r="D114" s="115"/>
      <c r="E114" s="115"/>
    </row>
    <row r="115" spans="1:5" ht="11.25">
      <c r="A115" s="148"/>
      <c r="B115" s="148"/>
      <c r="C115" s="115"/>
      <c r="D115" s="115"/>
      <c r="E115" s="115"/>
    </row>
    <row r="116" spans="1:5" ht="11.25">
      <c r="A116" s="148"/>
      <c r="B116" s="148"/>
      <c r="C116" s="115"/>
      <c r="D116" s="115"/>
      <c r="E116" s="115"/>
    </row>
    <row r="117" spans="1:5" ht="11.25">
      <c r="A117" s="148"/>
      <c r="B117" s="148"/>
      <c r="C117" s="115"/>
      <c r="D117" s="115"/>
      <c r="E117" s="115"/>
    </row>
    <row r="118" spans="1:5" ht="11.25">
      <c r="A118" s="148"/>
      <c r="B118" s="148"/>
      <c r="C118" s="115"/>
      <c r="D118" s="115"/>
      <c r="E118" s="115"/>
    </row>
    <row r="119" spans="1:5" ht="11.25">
      <c r="A119" s="148"/>
      <c r="B119" s="148"/>
      <c r="C119" s="115"/>
      <c r="D119" s="115"/>
      <c r="E119" s="115"/>
    </row>
    <row r="120" spans="1:5" ht="11.25">
      <c r="A120" s="148"/>
      <c r="B120" s="148"/>
      <c r="C120" s="115"/>
      <c r="D120" s="115"/>
      <c r="E120" s="115"/>
    </row>
    <row r="121" spans="1:5" ht="11.25">
      <c r="A121" s="148"/>
      <c r="B121" s="148"/>
      <c r="C121" s="115"/>
      <c r="D121" s="115"/>
      <c r="E121" s="115"/>
    </row>
    <row r="122" spans="1:5" ht="11.25">
      <c r="A122" s="148"/>
      <c r="B122" s="148"/>
      <c r="C122" s="115"/>
      <c r="D122" s="115"/>
      <c r="E122" s="115"/>
    </row>
    <row r="123" spans="1:5" ht="11.25">
      <c r="A123" s="148"/>
      <c r="B123" s="148"/>
      <c r="C123" s="115"/>
      <c r="D123" s="115"/>
      <c r="E123" s="115"/>
    </row>
    <row r="124" spans="1:5" ht="11.25">
      <c r="A124" s="148"/>
      <c r="B124" s="148"/>
      <c r="C124" s="115"/>
      <c r="D124" s="115"/>
      <c r="E124" s="115"/>
    </row>
    <row r="125" spans="1:5" ht="11.25">
      <c r="A125" s="148"/>
      <c r="B125" s="148"/>
      <c r="C125" s="115"/>
      <c r="D125" s="115"/>
      <c r="E125" s="115"/>
    </row>
    <row r="126" spans="1:5" ht="11.25">
      <c r="A126" s="148"/>
      <c r="B126" s="148"/>
      <c r="C126" s="115"/>
      <c r="D126" s="115"/>
      <c r="E126" s="115"/>
    </row>
    <row r="127" spans="1:5" ht="11.25">
      <c r="A127" s="148"/>
      <c r="B127" s="148"/>
      <c r="C127" s="115"/>
      <c r="D127" s="115"/>
      <c r="E127" s="115"/>
    </row>
    <row r="128" spans="1:5" ht="11.25">
      <c r="A128" s="148"/>
      <c r="B128" s="148"/>
      <c r="C128" s="115"/>
      <c r="D128" s="115"/>
      <c r="E128" s="115"/>
    </row>
    <row r="129" spans="1:5" ht="11.25">
      <c r="A129" s="148"/>
      <c r="B129" s="148"/>
      <c r="C129" s="115"/>
      <c r="D129" s="115"/>
      <c r="E129" s="115"/>
    </row>
    <row r="130" spans="1:5" ht="11.25">
      <c r="A130" s="148"/>
      <c r="B130" s="148"/>
      <c r="C130" s="115"/>
      <c r="D130" s="115"/>
      <c r="E130" s="115"/>
    </row>
    <row r="131" spans="1:5" ht="11.25">
      <c r="A131" s="148"/>
      <c r="B131" s="148"/>
      <c r="C131" s="115"/>
      <c r="D131" s="115"/>
      <c r="E131" s="115"/>
    </row>
    <row r="132" spans="1:5" ht="11.25">
      <c r="A132" s="148"/>
      <c r="B132" s="148"/>
      <c r="C132" s="115"/>
      <c r="D132" s="115"/>
      <c r="E132" s="115"/>
    </row>
    <row r="133" spans="1:5" ht="11.25">
      <c r="A133" s="148"/>
      <c r="B133" s="148"/>
      <c r="C133" s="115"/>
      <c r="D133" s="115"/>
      <c r="E133" s="115"/>
    </row>
    <row r="134" spans="1:5" ht="11.25">
      <c r="A134" s="148"/>
      <c r="B134" s="148"/>
      <c r="C134" s="115"/>
      <c r="D134" s="115"/>
      <c r="E134" s="115"/>
    </row>
    <row r="135" spans="1:5" ht="11.25">
      <c r="A135" s="148"/>
      <c r="B135" s="148"/>
      <c r="C135" s="115"/>
      <c r="D135" s="115"/>
      <c r="E135" s="115"/>
    </row>
    <row r="136" spans="1:5" ht="11.25">
      <c r="A136" s="148"/>
      <c r="B136" s="148"/>
      <c r="C136" s="115"/>
      <c r="D136" s="115"/>
      <c r="E136" s="115"/>
    </row>
    <row r="137" spans="1:5" ht="11.25">
      <c r="A137" s="148"/>
      <c r="B137" s="148"/>
      <c r="C137" s="115"/>
      <c r="D137" s="115"/>
      <c r="E137" s="115"/>
    </row>
    <row r="138" spans="1:5" ht="11.25">
      <c r="A138" s="148"/>
      <c r="B138" s="148"/>
      <c r="C138" s="115"/>
      <c r="D138" s="115"/>
      <c r="E138" s="115"/>
    </row>
    <row r="139" spans="1:5" ht="11.25">
      <c r="A139" s="148"/>
      <c r="B139" s="148"/>
      <c r="C139" s="115"/>
      <c r="D139" s="115"/>
      <c r="E139" s="115"/>
    </row>
    <row r="140" spans="1:5" ht="11.25">
      <c r="A140" s="148"/>
      <c r="B140" s="148"/>
      <c r="C140" s="115"/>
      <c r="D140" s="115"/>
      <c r="E140" s="115"/>
    </row>
    <row r="141" spans="1:5" ht="11.25">
      <c r="A141" s="148"/>
      <c r="B141" s="148"/>
      <c r="C141" s="115"/>
      <c r="D141" s="115"/>
      <c r="E141" s="115"/>
    </row>
    <row r="142" spans="1:5" ht="11.25">
      <c r="A142" s="148"/>
      <c r="B142" s="148"/>
      <c r="C142" s="115"/>
      <c r="D142" s="115"/>
      <c r="E142" s="115"/>
    </row>
    <row r="143" spans="1:5" ht="11.25">
      <c r="A143" s="148"/>
      <c r="B143" s="148"/>
      <c r="C143" s="115"/>
      <c r="D143" s="115"/>
      <c r="E143" s="115"/>
    </row>
    <row r="144" spans="1:5" ht="11.25">
      <c r="A144" s="148"/>
      <c r="B144" s="148"/>
      <c r="C144" s="115"/>
      <c r="D144" s="115"/>
      <c r="E144" s="115"/>
    </row>
    <row r="145" spans="1:5" ht="11.25">
      <c r="A145" s="148"/>
      <c r="B145" s="148"/>
      <c r="C145" s="115"/>
      <c r="D145" s="115"/>
      <c r="E145" s="115"/>
    </row>
    <row r="146" spans="1:5" ht="11.25">
      <c r="A146" s="148"/>
      <c r="B146" s="148"/>
      <c r="C146" s="115"/>
      <c r="D146" s="115"/>
      <c r="E146" s="115"/>
    </row>
    <row r="147" spans="1:5" ht="11.25">
      <c r="A147" s="148"/>
      <c r="B147" s="148"/>
      <c r="C147" s="115"/>
      <c r="D147" s="115"/>
      <c r="E147" s="115"/>
    </row>
    <row r="148" spans="1:5" ht="11.25">
      <c r="A148" s="148"/>
      <c r="B148" s="148"/>
      <c r="C148" s="115"/>
      <c r="D148" s="115"/>
      <c r="E148" s="115"/>
    </row>
    <row r="149" spans="1:5" ht="11.25">
      <c r="A149" s="148"/>
      <c r="B149" s="148"/>
      <c r="C149" s="115"/>
      <c r="D149" s="115"/>
      <c r="E149" s="115"/>
    </row>
    <row r="150" spans="1:5" ht="11.25">
      <c r="A150" s="148"/>
      <c r="B150" s="148"/>
      <c r="C150" s="115"/>
      <c r="D150" s="115"/>
      <c r="E150" s="115"/>
    </row>
    <row r="151" spans="1:5" ht="11.25">
      <c r="A151" s="148"/>
      <c r="B151" s="148"/>
      <c r="C151" s="115"/>
      <c r="D151" s="115"/>
      <c r="E151" s="115"/>
    </row>
    <row r="152" spans="1:5" ht="11.25">
      <c r="A152" s="148"/>
      <c r="B152" s="148"/>
      <c r="C152" s="115"/>
      <c r="D152" s="115"/>
      <c r="E152" s="115"/>
    </row>
    <row r="153" spans="1:5" ht="11.25">
      <c r="A153" s="148"/>
      <c r="B153" s="148"/>
      <c r="C153" s="115"/>
      <c r="D153" s="115"/>
      <c r="E153" s="115"/>
    </row>
    <row r="154" spans="1:5" ht="11.25">
      <c r="A154" s="148"/>
      <c r="B154" s="148"/>
      <c r="C154" s="115"/>
      <c r="D154" s="115"/>
      <c r="E154" s="115"/>
    </row>
    <row r="155" spans="1:5" ht="11.25">
      <c r="A155" s="148"/>
      <c r="B155" s="148"/>
      <c r="C155" s="115"/>
      <c r="D155" s="115"/>
      <c r="E155" s="115"/>
    </row>
    <row r="156" spans="1:5" ht="11.25">
      <c r="A156" s="148"/>
      <c r="B156" s="148"/>
      <c r="C156" s="115"/>
      <c r="D156" s="115"/>
      <c r="E156" s="115"/>
    </row>
    <row r="157" spans="1:5" ht="11.25">
      <c r="A157" s="148"/>
      <c r="B157" s="148"/>
      <c r="C157" s="115"/>
      <c r="D157" s="115"/>
      <c r="E157" s="115"/>
    </row>
    <row r="158" spans="1:5" ht="11.25">
      <c r="A158" s="148"/>
      <c r="B158" s="148"/>
      <c r="C158" s="115"/>
      <c r="D158" s="115"/>
      <c r="E158" s="115"/>
    </row>
    <row r="159" spans="1:5" ht="11.25">
      <c r="A159" s="148"/>
      <c r="B159" s="148"/>
      <c r="C159" s="115"/>
      <c r="D159" s="115"/>
      <c r="E159" s="115"/>
    </row>
    <row r="160" spans="1:5" ht="11.25">
      <c r="A160" s="148"/>
      <c r="B160" s="148"/>
      <c r="C160" s="115"/>
      <c r="D160" s="115"/>
      <c r="E160" s="115"/>
    </row>
    <row r="161" spans="1:5" ht="11.25">
      <c r="A161" s="214"/>
      <c r="B161" s="214"/>
      <c r="C161" s="213"/>
      <c r="D161" s="213"/>
      <c r="E161" s="213"/>
    </row>
    <row r="162" spans="1:5" s="6" customFormat="1" ht="11.25">
      <c r="A162" s="114"/>
      <c r="B162" s="114" t="s">
        <v>183</v>
      </c>
      <c r="C162" s="113">
        <f>SUM(C8:C161)</f>
        <v>5146.64</v>
      </c>
      <c r="D162" s="113">
        <f>SUM(D8:D161)</f>
        <v>28460.42</v>
      </c>
      <c r="E162" s="113">
        <f>SUM(E8:E161)</f>
        <v>23313.78</v>
      </c>
    </row>
    <row r="163" spans="1:5" s="6" customFormat="1" ht="11.25">
      <c r="A163" s="207"/>
      <c r="B163" s="207"/>
      <c r="C163" s="212"/>
      <c r="D163" s="212"/>
      <c r="E163" s="212"/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27">
      <selection activeCell="F38" sqref="F38"/>
    </sheetView>
  </sheetViews>
  <sheetFormatPr defaultColWidth="11.421875" defaultRowHeight="15"/>
  <cols>
    <col min="1" max="1" width="20.7109375" style="35" customWidth="1"/>
    <col min="2" max="2" width="50.7109375" style="35" customWidth="1"/>
    <col min="3" max="3" width="17.7109375" style="32" customWidth="1"/>
    <col min="4" max="4" width="17.7109375" style="33" customWidth="1"/>
    <col min="5" max="16384" width="11.421875" style="49" customWidth="1"/>
  </cols>
  <sheetData>
    <row r="1" spans="1:4" s="10" customFormat="1" ht="11.25">
      <c r="A1" s="19" t="s">
        <v>1</v>
      </c>
      <c r="B1" s="19"/>
      <c r="C1" s="229"/>
      <c r="D1" s="231"/>
    </row>
    <row r="2" spans="1:4" s="10" customFormat="1" ht="11.25">
      <c r="A2" s="19" t="s">
        <v>0</v>
      </c>
      <c r="B2" s="19"/>
      <c r="C2" s="229"/>
      <c r="D2" s="230"/>
    </row>
    <row r="3" spans="1:4" s="10" customFormat="1" ht="11.25">
      <c r="A3" s="19"/>
      <c r="B3" s="19"/>
      <c r="C3" s="229"/>
      <c r="D3" s="230"/>
    </row>
    <row r="4" spans="3:4" s="10" customFormat="1" ht="11.25">
      <c r="C4" s="229"/>
      <c r="D4" s="230"/>
    </row>
    <row r="5" spans="1:4" s="10" customFormat="1" ht="11.25" customHeight="1">
      <c r="A5" s="316" t="s">
        <v>190</v>
      </c>
      <c r="B5" s="317"/>
      <c r="C5" s="229"/>
      <c r="D5" s="228" t="s">
        <v>188</v>
      </c>
    </row>
    <row r="6" spans="1:4" ht="11.25">
      <c r="A6" s="227"/>
      <c r="B6" s="227"/>
      <c r="C6" s="226"/>
      <c r="D6" s="225"/>
    </row>
    <row r="7" spans="1:4" ht="15" customHeight="1">
      <c r="A7" s="89" t="s">
        <v>3</v>
      </c>
      <c r="B7" s="88" t="s">
        <v>4</v>
      </c>
      <c r="C7" s="154" t="s">
        <v>7</v>
      </c>
      <c r="D7" s="177" t="s">
        <v>187</v>
      </c>
    </row>
    <row r="8" spans="1:4" ht="11.25">
      <c r="A8" s="223"/>
      <c r="B8" s="224"/>
      <c r="C8" s="222"/>
      <c r="D8" s="221"/>
    </row>
    <row r="9" spans="1:4" ht="11.25">
      <c r="A9" s="223"/>
      <c r="B9" s="224"/>
      <c r="C9" s="222"/>
      <c r="D9" s="221"/>
    </row>
    <row r="10" spans="1:4" ht="11.25">
      <c r="A10" s="223"/>
      <c r="B10" s="224"/>
      <c r="C10" s="222"/>
      <c r="D10" s="221"/>
    </row>
    <row r="11" spans="1:4" ht="11.25">
      <c r="A11" s="223"/>
      <c r="B11" s="224"/>
      <c r="C11" s="222"/>
      <c r="D11" s="221"/>
    </row>
    <row r="12" spans="1:4" ht="11.25">
      <c r="A12" s="223"/>
      <c r="B12" s="224"/>
      <c r="C12" s="222"/>
      <c r="D12" s="221"/>
    </row>
    <row r="13" spans="1:4" ht="11.25">
      <c r="A13" s="223"/>
      <c r="B13" s="224"/>
      <c r="C13" s="222"/>
      <c r="D13" s="221"/>
    </row>
    <row r="14" spans="1:4" ht="11.25">
      <c r="A14" s="223"/>
      <c r="B14" s="224"/>
      <c r="C14" s="222"/>
      <c r="D14" s="221"/>
    </row>
    <row r="15" spans="1:4" ht="11.25">
      <c r="A15" s="223"/>
      <c r="B15" s="224"/>
      <c r="C15" s="222"/>
      <c r="D15" s="221"/>
    </row>
    <row r="16" spans="1:4" ht="11.25">
      <c r="A16" s="223"/>
      <c r="B16" s="223"/>
      <c r="C16" s="222"/>
      <c r="D16" s="221"/>
    </row>
    <row r="17" spans="1:4" ht="11.25">
      <c r="A17" s="223"/>
      <c r="B17" s="224"/>
      <c r="C17" s="222"/>
      <c r="D17" s="221"/>
    </row>
    <row r="18" spans="1:4" ht="11.25">
      <c r="A18" s="223"/>
      <c r="B18" s="224" t="s">
        <v>263</v>
      </c>
      <c r="C18" s="222"/>
      <c r="D18" s="221"/>
    </row>
    <row r="19" spans="1:4" ht="11.25">
      <c r="A19" s="223"/>
      <c r="B19" s="224"/>
      <c r="C19" s="222"/>
      <c r="D19" s="221"/>
    </row>
    <row r="20" spans="1:4" ht="11.25">
      <c r="A20" s="223"/>
      <c r="B20" s="224"/>
      <c r="C20" s="222"/>
      <c r="D20" s="221"/>
    </row>
    <row r="21" spans="1:4" ht="11.25">
      <c r="A21" s="223"/>
      <c r="B21" s="224"/>
      <c r="C21" s="222"/>
      <c r="D21" s="221"/>
    </row>
    <row r="22" spans="1:4" ht="11.25">
      <c r="A22" s="223"/>
      <c r="B22" s="224"/>
      <c r="C22" s="222"/>
      <c r="D22" s="221"/>
    </row>
    <row r="23" spans="1:4" ht="11.25">
      <c r="A23" s="223"/>
      <c r="B23" s="224"/>
      <c r="C23" s="222"/>
      <c r="D23" s="221"/>
    </row>
    <row r="24" spans="1:4" ht="11.25">
      <c r="A24" s="223"/>
      <c r="B24" s="224"/>
      <c r="C24" s="222"/>
      <c r="D24" s="221"/>
    </row>
    <row r="25" spans="1:4" ht="11.25">
      <c r="A25" s="223"/>
      <c r="B25" s="224"/>
      <c r="C25" s="222"/>
      <c r="D25" s="221"/>
    </row>
    <row r="26" spans="1:4" ht="11.25">
      <c r="A26" s="223"/>
      <c r="B26" s="224"/>
      <c r="C26" s="222"/>
      <c r="D26" s="221"/>
    </row>
    <row r="27" spans="1:4" ht="11.25">
      <c r="A27" s="223"/>
      <c r="B27" s="224"/>
      <c r="C27" s="222"/>
      <c r="D27" s="221"/>
    </row>
    <row r="28" spans="1:4" ht="11.25">
      <c r="A28" s="223"/>
      <c r="B28" s="224"/>
      <c r="C28" s="222"/>
      <c r="D28" s="221"/>
    </row>
    <row r="29" spans="1:4" ht="11.25">
      <c r="A29" s="223"/>
      <c r="B29" s="224"/>
      <c r="C29" s="222"/>
      <c r="D29" s="221"/>
    </row>
    <row r="30" spans="1:4" ht="11.25">
      <c r="A30" s="223"/>
      <c r="B30" s="224"/>
      <c r="C30" s="222"/>
      <c r="D30" s="221"/>
    </row>
    <row r="31" spans="1:4" ht="11.25">
      <c r="A31" s="223"/>
      <c r="B31" s="223"/>
      <c r="C31" s="222"/>
      <c r="D31" s="221"/>
    </row>
    <row r="32" spans="1:4" ht="11.25">
      <c r="A32" s="220"/>
      <c r="B32" s="220" t="s">
        <v>133</v>
      </c>
      <c r="C32" s="219">
        <f>SUM(C8:C31)</f>
        <v>0</v>
      </c>
      <c r="D32" s="218">
        <v>0</v>
      </c>
    </row>
    <row r="35" spans="1:4" ht="11.25">
      <c r="A35" s="316" t="s">
        <v>189</v>
      </c>
      <c r="B35" s="317"/>
      <c r="C35" s="229"/>
      <c r="D35" s="228" t="s">
        <v>188</v>
      </c>
    </row>
    <row r="36" spans="1:4" ht="11.25">
      <c r="A36" s="227"/>
      <c r="B36" s="227"/>
      <c r="C36" s="226"/>
      <c r="D36" s="225"/>
    </row>
    <row r="37" spans="1:4" ht="11.25">
      <c r="A37" s="89" t="s">
        <v>3</v>
      </c>
      <c r="B37" s="88" t="s">
        <v>4</v>
      </c>
      <c r="C37" s="154" t="s">
        <v>7</v>
      </c>
      <c r="D37" s="177" t="s">
        <v>187</v>
      </c>
    </row>
    <row r="38" spans="1:4" ht="11.25">
      <c r="A38" s="223">
        <v>124115111</v>
      </c>
      <c r="B38" s="224" t="s">
        <v>269</v>
      </c>
      <c r="C38" s="222">
        <v>0.1</v>
      </c>
      <c r="D38" s="221" t="s">
        <v>365</v>
      </c>
    </row>
    <row r="39" spans="1:4" ht="11.25">
      <c r="A39" s="223"/>
      <c r="B39" s="224"/>
      <c r="C39" s="222"/>
      <c r="D39" s="221"/>
    </row>
    <row r="40" spans="1:4" ht="11.25">
      <c r="A40" s="223"/>
      <c r="B40" s="224"/>
      <c r="C40" s="222"/>
      <c r="D40" s="221"/>
    </row>
    <row r="41" spans="1:4" ht="11.25">
      <c r="A41" s="223"/>
      <c r="B41" s="224"/>
      <c r="C41" s="222"/>
      <c r="D41" s="221"/>
    </row>
    <row r="42" spans="1:4" ht="11.25">
      <c r="A42" s="223"/>
      <c r="B42" s="224"/>
      <c r="C42" s="222"/>
      <c r="D42" s="221"/>
    </row>
    <row r="43" spans="1:4" ht="11.25">
      <c r="A43" s="223"/>
      <c r="B43" s="224"/>
      <c r="C43" s="222"/>
      <c r="D43" s="221"/>
    </row>
    <row r="44" spans="1:4" ht="11.25">
      <c r="A44" s="223"/>
      <c r="B44" s="224"/>
      <c r="C44" s="222"/>
      <c r="D44" s="221"/>
    </row>
    <row r="45" spans="1:4" ht="11.25">
      <c r="A45" s="223"/>
      <c r="B45" s="224"/>
      <c r="C45" s="222"/>
      <c r="D45" s="221"/>
    </row>
    <row r="46" spans="1:4" ht="11.25">
      <c r="A46" s="223"/>
      <c r="B46" s="223"/>
      <c r="C46" s="222"/>
      <c r="D46" s="221"/>
    </row>
    <row r="47" spans="1:4" ht="11.25">
      <c r="A47" s="223"/>
      <c r="B47" s="224"/>
      <c r="C47" s="222"/>
      <c r="D47" s="221"/>
    </row>
    <row r="48" spans="1:4" ht="11.25">
      <c r="A48" s="223"/>
      <c r="B48" s="224"/>
      <c r="C48" s="222"/>
      <c r="D48" s="221"/>
    </row>
    <row r="49" spans="1:4" ht="11.25">
      <c r="A49" s="223"/>
      <c r="B49" s="224"/>
      <c r="C49" s="222"/>
      <c r="D49" s="221"/>
    </row>
    <row r="50" spans="1:4" ht="11.25">
      <c r="A50" s="223"/>
      <c r="B50" s="224"/>
      <c r="C50" s="222"/>
      <c r="D50" s="221"/>
    </row>
    <row r="51" spans="1:4" ht="11.25">
      <c r="A51" s="223"/>
      <c r="B51" s="224"/>
      <c r="C51" s="222"/>
      <c r="D51" s="221"/>
    </row>
    <row r="52" spans="1:4" ht="11.25">
      <c r="A52" s="223"/>
      <c r="B52" s="224"/>
      <c r="C52" s="222"/>
      <c r="D52" s="221"/>
    </row>
    <row r="53" spans="1:4" ht="11.25">
      <c r="A53" s="223"/>
      <c r="B53" s="224"/>
      <c r="C53" s="222"/>
      <c r="D53" s="221"/>
    </row>
    <row r="54" spans="1:4" ht="11.25">
      <c r="A54" s="223"/>
      <c r="B54" s="224"/>
      <c r="C54" s="222"/>
      <c r="D54" s="221"/>
    </row>
    <row r="55" spans="1:4" ht="11.25">
      <c r="A55" s="223"/>
      <c r="B55" s="224"/>
      <c r="C55" s="222"/>
      <c r="D55" s="221"/>
    </row>
    <row r="56" spans="1:4" ht="11.25">
      <c r="A56" s="223"/>
      <c r="B56" s="224"/>
      <c r="C56" s="222"/>
      <c r="D56" s="221"/>
    </row>
    <row r="57" spans="1:4" ht="11.25">
      <c r="A57" s="223"/>
      <c r="B57" s="224"/>
      <c r="C57" s="222"/>
      <c r="D57" s="221"/>
    </row>
    <row r="58" spans="1:4" ht="11.25">
      <c r="A58" s="223"/>
      <c r="B58" s="224"/>
      <c r="C58" s="222"/>
      <c r="D58" s="221"/>
    </row>
    <row r="59" spans="1:4" ht="11.25">
      <c r="A59" s="223"/>
      <c r="B59" s="224"/>
      <c r="C59" s="222"/>
      <c r="D59" s="221"/>
    </row>
    <row r="60" spans="1:4" ht="11.25">
      <c r="A60" s="223"/>
      <c r="B60" s="224"/>
      <c r="C60" s="222"/>
      <c r="D60" s="221"/>
    </row>
    <row r="61" spans="1:4" ht="11.25">
      <c r="A61" s="223"/>
      <c r="B61" s="223"/>
      <c r="C61" s="222"/>
      <c r="D61" s="221"/>
    </row>
    <row r="62" spans="1:4" ht="11.25">
      <c r="A62" s="220"/>
      <c r="B62" s="220" t="s">
        <v>186</v>
      </c>
      <c r="C62" s="219">
        <f>SUM(C38:C61)</f>
        <v>0.1</v>
      </c>
      <c r="D62" s="218">
        <v>0</v>
      </c>
    </row>
  </sheetData>
  <sheetProtection/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3" sqref="B3"/>
    </sheetView>
  </sheetViews>
  <sheetFormatPr defaultColWidth="11.421875" defaultRowHeight="15"/>
  <cols>
    <col min="1" max="1" width="11.7109375" style="35" customWidth="1"/>
    <col min="2" max="2" width="68.00390625" style="35" customWidth="1"/>
    <col min="3" max="3" width="17.7109375" style="32" customWidth="1"/>
    <col min="4" max="4" width="17.7109375" style="49" customWidth="1"/>
    <col min="5" max="16384" width="11.421875" style="49" customWidth="1"/>
  </cols>
  <sheetData>
    <row r="1" spans="1:3" s="10" customFormat="1" ht="11.25">
      <c r="A1" s="19" t="s">
        <v>1</v>
      </c>
      <c r="B1" s="19"/>
      <c r="C1" s="229"/>
    </row>
    <row r="2" spans="1:3" s="10" customFormat="1" ht="11.25">
      <c r="A2" s="19" t="s">
        <v>0</v>
      </c>
      <c r="B2" s="19"/>
      <c r="C2" s="229"/>
    </row>
    <row r="3" spans="1:3" s="10" customFormat="1" ht="11.25">
      <c r="A3" s="19"/>
      <c r="B3" s="19"/>
      <c r="C3" s="229"/>
    </row>
    <row r="4" spans="1:3" s="10" customFormat="1" ht="11.25">
      <c r="A4" s="19"/>
      <c r="B4" s="19"/>
      <c r="C4" s="229"/>
    </row>
    <row r="5" s="10" customFormat="1" ht="11.25">
      <c r="C5" s="229"/>
    </row>
    <row r="6" spans="1:4" s="10" customFormat="1" ht="11.25" customHeight="1">
      <c r="A6" s="316" t="s">
        <v>51</v>
      </c>
      <c r="B6" s="317"/>
      <c r="C6" s="229"/>
      <c r="D6" s="245" t="s">
        <v>224</v>
      </c>
    </row>
    <row r="7" spans="1:3" ht="11.25">
      <c r="A7" s="227"/>
      <c r="B7" s="227"/>
      <c r="C7" s="226"/>
    </row>
    <row r="8" spans="1:4" ht="15" customHeight="1">
      <c r="A8" s="89" t="s">
        <v>3</v>
      </c>
      <c r="B8" s="244" t="s">
        <v>4</v>
      </c>
      <c r="C8" s="154" t="s">
        <v>5</v>
      </c>
      <c r="D8" s="154" t="s">
        <v>6</v>
      </c>
    </row>
    <row r="9" spans="1:4" ht="11.25">
      <c r="A9" s="241">
        <v>5500</v>
      </c>
      <c r="B9" s="243" t="s">
        <v>223</v>
      </c>
      <c r="C9" s="237">
        <f>SUM(C10+C19+C22+C28+C30+C32)</f>
        <v>0</v>
      </c>
      <c r="D9" s="237">
        <f>SUM(D10+D19+D22+D28+D30+D32)</f>
        <v>51925.27</v>
      </c>
    </row>
    <row r="10" spans="1:4" ht="11.25">
      <c r="A10" s="239">
        <v>5510</v>
      </c>
      <c r="B10" s="242" t="s">
        <v>222</v>
      </c>
      <c r="C10" s="237">
        <f>SUM(C11:C18)</f>
        <v>0</v>
      </c>
      <c r="D10" s="237">
        <f>SUM(D11:D18)</f>
        <v>51925.27</v>
      </c>
    </row>
    <row r="11" spans="1:4" ht="11.25">
      <c r="A11" s="239">
        <v>5511</v>
      </c>
      <c r="B11" s="242" t="s">
        <v>221</v>
      </c>
      <c r="C11" s="237">
        <v>0</v>
      </c>
      <c r="D11" s="236">
        <v>0</v>
      </c>
    </row>
    <row r="12" spans="1:4" ht="11.25">
      <c r="A12" s="239">
        <v>5512</v>
      </c>
      <c r="B12" s="242" t="s">
        <v>220</v>
      </c>
      <c r="C12" s="237">
        <v>0</v>
      </c>
      <c r="D12" s="236">
        <v>0</v>
      </c>
    </row>
    <row r="13" spans="1:4" ht="11.25">
      <c r="A13" s="239">
        <v>5513</v>
      </c>
      <c r="B13" s="242" t="s">
        <v>219</v>
      </c>
      <c r="C13" s="237">
        <v>0</v>
      </c>
      <c r="D13" s="236">
        <v>0</v>
      </c>
    </row>
    <row r="14" spans="1:4" ht="11.25">
      <c r="A14" s="239">
        <v>5514</v>
      </c>
      <c r="B14" s="242" t="s">
        <v>218</v>
      </c>
      <c r="C14" s="237">
        <v>0</v>
      </c>
      <c r="D14" s="236">
        <v>0</v>
      </c>
    </row>
    <row r="15" spans="1:4" ht="11.25">
      <c r="A15" s="239">
        <v>5515</v>
      </c>
      <c r="B15" s="242" t="s">
        <v>217</v>
      </c>
      <c r="C15" s="237">
        <v>0</v>
      </c>
      <c r="D15" s="236">
        <v>51925.27</v>
      </c>
    </row>
    <row r="16" spans="1:4" ht="11.25">
      <c r="A16" s="239">
        <v>5516</v>
      </c>
      <c r="B16" s="242" t="s">
        <v>216</v>
      </c>
      <c r="C16" s="237">
        <v>0</v>
      </c>
      <c r="D16" s="236">
        <v>0</v>
      </c>
    </row>
    <row r="17" spans="1:4" ht="11.25">
      <c r="A17" s="239">
        <v>5517</v>
      </c>
      <c r="B17" s="242" t="s">
        <v>215</v>
      </c>
      <c r="C17" s="237">
        <v>0</v>
      </c>
      <c r="D17" s="236">
        <v>0</v>
      </c>
    </row>
    <row r="18" spans="1:4" ht="11.25">
      <c r="A18" s="239">
        <v>5518</v>
      </c>
      <c r="B18" s="242" t="s">
        <v>214</v>
      </c>
      <c r="C18" s="237">
        <v>0</v>
      </c>
      <c r="D18" s="236">
        <v>0</v>
      </c>
    </row>
    <row r="19" spans="1:4" ht="11.25">
      <c r="A19" s="239">
        <v>5520</v>
      </c>
      <c r="B19" s="242" t="s">
        <v>213</v>
      </c>
      <c r="C19" s="237">
        <f>SUM(C20:C21)</f>
        <v>0</v>
      </c>
      <c r="D19" s="237">
        <f>SUM(D20:D21)</f>
        <v>0</v>
      </c>
    </row>
    <row r="20" spans="1:4" ht="11.25">
      <c r="A20" s="239">
        <v>5521</v>
      </c>
      <c r="B20" s="242" t="s">
        <v>212</v>
      </c>
      <c r="C20" s="237">
        <v>0</v>
      </c>
      <c r="D20" s="236">
        <v>0</v>
      </c>
    </row>
    <row r="21" spans="1:4" ht="11.25">
      <c r="A21" s="239">
        <v>5522</v>
      </c>
      <c r="B21" s="242" t="s">
        <v>211</v>
      </c>
      <c r="C21" s="237">
        <v>0</v>
      </c>
      <c r="D21" s="236">
        <v>0</v>
      </c>
    </row>
    <row r="22" spans="1:4" ht="11.25">
      <c r="A22" s="239">
        <v>5530</v>
      </c>
      <c r="B22" s="242" t="s">
        <v>210</v>
      </c>
      <c r="C22" s="237">
        <f>SUM(C23:C27)</f>
        <v>0</v>
      </c>
      <c r="D22" s="237">
        <f>SUM(D23:D27)</f>
        <v>0</v>
      </c>
    </row>
    <row r="23" spans="1:4" ht="11.25">
      <c r="A23" s="239">
        <v>5531</v>
      </c>
      <c r="B23" s="242" t="s">
        <v>209</v>
      </c>
      <c r="C23" s="237">
        <v>0</v>
      </c>
      <c r="D23" s="236">
        <v>0</v>
      </c>
    </row>
    <row r="24" spans="1:4" ht="11.25">
      <c r="A24" s="239">
        <v>5532</v>
      </c>
      <c r="B24" s="242" t="s">
        <v>208</v>
      </c>
      <c r="C24" s="237">
        <v>0</v>
      </c>
      <c r="D24" s="236">
        <v>0</v>
      </c>
    </row>
    <row r="25" spans="1:4" ht="11.25">
      <c r="A25" s="239">
        <v>5533</v>
      </c>
      <c r="B25" s="242" t="s">
        <v>207</v>
      </c>
      <c r="C25" s="237">
        <v>0</v>
      </c>
      <c r="D25" s="236">
        <v>0</v>
      </c>
    </row>
    <row r="26" spans="1:4" ht="11.25">
      <c r="A26" s="239">
        <v>5534</v>
      </c>
      <c r="B26" s="242" t="s">
        <v>206</v>
      </c>
      <c r="C26" s="237">
        <v>0</v>
      </c>
      <c r="D26" s="236">
        <v>0</v>
      </c>
    </row>
    <row r="27" spans="1:4" ht="11.25">
      <c r="A27" s="239">
        <v>5535</v>
      </c>
      <c r="B27" s="242" t="s">
        <v>205</v>
      </c>
      <c r="C27" s="237">
        <v>0</v>
      </c>
      <c r="D27" s="236">
        <v>0</v>
      </c>
    </row>
    <row r="28" spans="1:4" ht="11.25">
      <c r="A28" s="239">
        <v>5540</v>
      </c>
      <c r="B28" s="242" t="s">
        <v>204</v>
      </c>
      <c r="C28" s="237">
        <f>C29</f>
        <v>0</v>
      </c>
      <c r="D28" s="236">
        <f>D29</f>
        <v>0</v>
      </c>
    </row>
    <row r="29" spans="1:4" ht="11.25">
      <c r="A29" s="239">
        <v>5541</v>
      </c>
      <c r="B29" s="242" t="s">
        <v>204</v>
      </c>
      <c r="C29" s="237">
        <v>0</v>
      </c>
      <c r="D29" s="236">
        <v>0</v>
      </c>
    </row>
    <row r="30" spans="1:4" ht="11.25">
      <c r="A30" s="239">
        <v>5550</v>
      </c>
      <c r="B30" s="238" t="s">
        <v>203</v>
      </c>
      <c r="C30" s="237">
        <f>SUM(C31)</f>
        <v>0</v>
      </c>
      <c r="D30" s="237">
        <f>SUM(D31)</f>
        <v>0</v>
      </c>
    </row>
    <row r="31" spans="1:4" ht="11.25">
      <c r="A31" s="239">
        <v>5551</v>
      </c>
      <c r="B31" s="238" t="s">
        <v>203</v>
      </c>
      <c r="C31" s="237">
        <v>0</v>
      </c>
      <c r="D31" s="236">
        <v>0</v>
      </c>
    </row>
    <row r="32" spans="1:4" ht="11.25">
      <c r="A32" s="239">
        <v>5590</v>
      </c>
      <c r="B32" s="238" t="s">
        <v>202</v>
      </c>
      <c r="C32" s="237">
        <f>SUM(C33:C40)</f>
        <v>0</v>
      </c>
      <c r="D32" s="237">
        <f>SUM(D33:D40)</f>
        <v>0</v>
      </c>
    </row>
    <row r="33" spans="1:4" ht="11.25">
      <c r="A33" s="239">
        <v>5591</v>
      </c>
      <c r="B33" s="238" t="s">
        <v>201</v>
      </c>
      <c r="C33" s="237">
        <v>0</v>
      </c>
      <c r="D33" s="236">
        <v>0</v>
      </c>
    </row>
    <row r="34" spans="1:4" ht="11.25">
      <c r="A34" s="239">
        <v>5592</v>
      </c>
      <c r="B34" s="238" t="s">
        <v>200</v>
      </c>
      <c r="C34" s="237">
        <v>0</v>
      </c>
      <c r="D34" s="236">
        <v>0</v>
      </c>
    </row>
    <row r="35" spans="1:4" ht="11.25">
      <c r="A35" s="239">
        <v>5593</v>
      </c>
      <c r="B35" s="238" t="s">
        <v>199</v>
      </c>
      <c r="C35" s="237">
        <v>0</v>
      </c>
      <c r="D35" s="236">
        <v>0</v>
      </c>
    </row>
    <row r="36" spans="1:4" ht="11.25">
      <c r="A36" s="239">
        <v>5594</v>
      </c>
      <c r="B36" s="238" t="s">
        <v>198</v>
      </c>
      <c r="C36" s="237">
        <v>0</v>
      </c>
      <c r="D36" s="236">
        <v>0</v>
      </c>
    </row>
    <row r="37" spans="1:4" ht="11.25">
      <c r="A37" s="239">
        <v>5595</v>
      </c>
      <c r="B37" s="238" t="s">
        <v>197</v>
      </c>
      <c r="C37" s="237">
        <v>0</v>
      </c>
      <c r="D37" s="236">
        <v>0</v>
      </c>
    </row>
    <row r="38" spans="1:4" ht="11.25">
      <c r="A38" s="239">
        <v>5596</v>
      </c>
      <c r="B38" s="238" t="s">
        <v>196</v>
      </c>
      <c r="C38" s="237">
        <v>0</v>
      </c>
      <c r="D38" s="236">
        <v>0</v>
      </c>
    </row>
    <row r="39" spans="1:4" ht="11.25">
      <c r="A39" s="239">
        <v>5597</v>
      </c>
      <c r="B39" s="238" t="s">
        <v>195</v>
      </c>
      <c r="C39" s="237">
        <v>0</v>
      </c>
      <c r="D39" s="236">
        <v>0</v>
      </c>
    </row>
    <row r="40" spans="1:4" ht="11.25">
      <c r="A40" s="239">
        <v>5599</v>
      </c>
      <c r="B40" s="238" t="s">
        <v>194</v>
      </c>
      <c r="C40" s="237">
        <v>0</v>
      </c>
      <c r="D40" s="236">
        <v>0</v>
      </c>
    </row>
    <row r="41" spans="1:4" ht="11.25">
      <c r="A41" s="241">
        <v>5600</v>
      </c>
      <c r="B41" s="240" t="s">
        <v>193</v>
      </c>
      <c r="C41" s="237">
        <f>SUM(C42)</f>
        <v>0</v>
      </c>
      <c r="D41" s="237">
        <f>SUM(D42)</f>
        <v>0</v>
      </c>
    </row>
    <row r="42" spans="1:4" ht="11.25">
      <c r="A42" s="239">
        <v>5610</v>
      </c>
      <c r="B42" s="238" t="s">
        <v>192</v>
      </c>
      <c r="C42" s="237">
        <f>SUM(C43)</f>
        <v>0</v>
      </c>
      <c r="D42" s="237">
        <f>SUM(D43)</f>
        <v>0</v>
      </c>
    </row>
    <row r="43" spans="1:4" ht="11.25">
      <c r="A43" s="235">
        <v>5611</v>
      </c>
      <c r="B43" s="234" t="s">
        <v>191</v>
      </c>
      <c r="C43" s="233">
        <v>0</v>
      </c>
      <c r="D43" s="232">
        <v>0</v>
      </c>
    </row>
  </sheetData>
  <sheetProtection/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3" width="17.7109375" style="49" customWidth="1"/>
    <col min="4" max="16384" width="11.421875" style="49" customWidth="1"/>
  </cols>
  <sheetData>
    <row r="1" ht="11.25">
      <c r="A1" s="19" t="s">
        <v>1</v>
      </c>
    </row>
    <row r="2" ht="11.25">
      <c r="A2" s="19"/>
    </row>
    <row r="3" ht="11.25">
      <c r="A3" s="19"/>
    </row>
    <row r="4" ht="11.25">
      <c r="A4" s="19"/>
    </row>
    <row r="5" spans="1:3" ht="11.25" customHeight="1">
      <c r="A5" s="265" t="s">
        <v>46</v>
      </c>
      <c r="B5" s="264"/>
      <c r="C5" s="263" t="s">
        <v>49</v>
      </c>
    </row>
    <row r="6" spans="1:3" ht="11.25">
      <c r="A6" s="262"/>
      <c r="B6" s="262"/>
      <c r="C6" s="261"/>
    </row>
    <row r="7" spans="1:3" ht="15" customHeight="1">
      <c r="A7" s="89" t="s">
        <v>3</v>
      </c>
      <c r="B7" s="260" t="s">
        <v>4</v>
      </c>
      <c r="C7" s="244" t="s">
        <v>81</v>
      </c>
    </row>
    <row r="8" spans="1:3" ht="11.25">
      <c r="A8" s="257">
        <v>900001</v>
      </c>
      <c r="B8" s="259" t="s">
        <v>238</v>
      </c>
      <c r="C8" s="255">
        <v>3080329.32</v>
      </c>
    </row>
    <row r="9" spans="1:3" ht="11.25">
      <c r="A9" s="257">
        <v>900002</v>
      </c>
      <c r="B9" s="256" t="s">
        <v>237</v>
      </c>
      <c r="C9" s="255">
        <f>SUM(C10:C14)</f>
        <v>0</v>
      </c>
    </row>
    <row r="10" spans="1:3" ht="11.25">
      <c r="A10" s="258">
        <v>4320</v>
      </c>
      <c r="B10" s="252" t="s">
        <v>236</v>
      </c>
      <c r="C10" s="249"/>
    </row>
    <row r="11" spans="1:3" ht="22.5">
      <c r="A11" s="258">
        <v>4330</v>
      </c>
      <c r="B11" s="252" t="s">
        <v>235</v>
      </c>
      <c r="C11" s="249"/>
    </row>
    <row r="12" spans="1:3" ht="11.25">
      <c r="A12" s="258">
        <v>4340</v>
      </c>
      <c r="B12" s="252" t="s">
        <v>234</v>
      </c>
      <c r="C12" s="249"/>
    </row>
    <row r="13" spans="1:3" ht="11.25">
      <c r="A13" s="258">
        <v>4399</v>
      </c>
      <c r="B13" s="252" t="s">
        <v>233</v>
      </c>
      <c r="C13" s="249"/>
    </row>
    <row r="14" spans="1:3" ht="11.25">
      <c r="A14" s="251">
        <v>4400</v>
      </c>
      <c r="B14" s="252" t="s">
        <v>232</v>
      </c>
      <c r="C14" s="249"/>
    </row>
    <row r="15" spans="1:3" ht="11.25">
      <c r="A15" s="257">
        <v>900003</v>
      </c>
      <c r="B15" s="256" t="s">
        <v>231</v>
      </c>
      <c r="C15" s="255">
        <f>SUM(C16:C19)</f>
        <v>0</v>
      </c>
    </row>
    <row r="16" spans="1:3" ht="11.25">
      <c r="A16" s="254">
        <v>52</v>
      </c>
      <c r="B16" s="252" t="s">
        <v>230</v>
      </c>
      <c r="C16" s="249"/>
    </row>
    <row r="17" spans="1:3" ht="11.25">
      <c r="A17" s="254">
        <v>62</v>
      </c>
      <c r="B17" s="252" t="s">
        <v>229</v>
      </c>
      <c r="C17" s="249"/>
    </row>
    <row r="18" spans="1:3" ht="11.25">
      <c r="A18" s="253" t="s">
        <v>228</v>
      </c>
      <c r="B18" s="252" t="s">
        <v>227</v>
      </c>
      <c r="C18" s="249"/>
    </row>
    <row r="19" spans="1:3" ht="11.25">
      <c r="A19" s="251">
        <v>4500</v>
      </c>
      <c r="B19" s="250" t="s">
        <v>226</v>
      </c>
      <c r="C19" s="249"/>
    </row>
    <row r="20" spans="1:3" ht="11.25">
      <c r="A20" s="248">
        <v>900004</v>
      </c>
      <c r="B20" s="247" t="s">
        <v>225</v>
      </c>
      <c r="C20" s="246">
        <f>+C8+C9-C15</f>
        <v>3080329.32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29" sqref="C29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3" width="17.7109375" style="5" customWidth="1"/>
    <col min="4" max="16384" width="11.421875" style="49" customWidth="1"/>
  </cols>
  <sheetData>
    <row r="1" ht="11.25">
      <c r="A1" s="19" t="s">
        <v>1</v>
      </c>
    </row>
    <row r="2" ht="11.25">
      <c r="A2" s="19"/>
    </row>
    <row r="3" ht="11.25">
      <c r="A3" s="19"/>
    </row>
    <row r="4" ht="11.25">
      <c r="A4" s="19"/>
    </row>
    <row r="5" spans="1:3" ht="11.25" customHeight="1">
      <c r="A5" s="265" t="s">
        <v>47</v>
      </c>
      <c r="B5" s="264"/>
      <c r="C5" s="276" t="s">
        <v>50</v>
      </c>
    </row>
    <row r="6" spans="1:3" ht="11.25" customHeight="1">
      <c r="A6" s="262"/>
      <c r="B6" s="261"/>
      <c r="C6" s="275"/>
    </row>
    <row r="7" spans="1:3" ht="15" customHeight="1">
      <c r="A7" s="89" t="s">
        <v>3</v>
      </c>
      <c r="B7" s="260" t="s">
        <v>4</v>
      </c>
      <c r="C7" s="244" t="s">
        <v>81</v>
      </c>
    </row>
    <row r="8" spans="1:3" ht="11.25">
      <c r="A8" s="274">
        <v>900001</v>
      </c>
      <c r="B8" s="273" t="s">
        <v>261</v>
      </c>
      <c r="C8" s="272">
        <v>3109141.85</v>
      </c>
    </row>
    <row r="9" spans="1:3" ht="11.25">
      <c r="A9" s="274">
        <v>900002</v>
      </c>
      <c r="B9" s="273" t="s">
        <v>260</v>
      </c>
      <c r="C9" s="272">
        <f>SUM(C10:C26)</f>
        <v>0</v>
      </c>
    </row>
    <row r="10" spans="1:3" ht="11.25">
      <c r="A10" s="258">
        <v>5100</v>
      </c>
      <c r="B10" s="271" t="s">
        <v>259</v>
      </c>
      <c r="C10" s="269"/>
    </row>
    <row r="11" spans="1:3" ht="11.25">
      <c r="A11" s="258">
        <v>5200</v>
      </c>
      <c r="B11" s="271" t="s">
        <v>258</v>
      </c>
      <c r="C11" s="269"/>
    </row>
    <row r="12" spans="1:3" ht="11.25">
      <c r="A12" s="258">
        <v>5300</v>
      </c>
      <c r="B12" s="271" t="s">
        <v>257</v>
      </c>
      <c r="C12" s="269"/>
    </row>
    <row r="13" spans="1:3" ht="11.25">
      <c r="A13" s="258">
        <v>5400</v>
      </c>
      <c r="B13" s="271" t="s">
        <v>256</v>
      </c>
      <c r="C13" s="269"/>
    </row>
    <row r="14" spans="1:3" ht="11.25">
      <c r="A14" s="258">
        <v>5500</v>
      </c>
      <c r="B14" s="271" t="s">
        <v>255</v>
      </c>
      <c r="C14" s="269"/>
    </row>
    <row r="15" spans="1:3" ht="11.25">
      <c r="A15" s="258">
        <v>5600</v>
      </c>
      <c r="B15" s="271" t="s">
        <v>254</v>
      </c>
      <c r="C15" s="269"/>
    </row>
    <row r="16" spans="1:3" ht="11.25">
      <c r="A16" s="258">
        <v>5700</v>
      </c>
      <c r="B16" s="271" t="s">
        <v>253</v>
      </c>
      <c r="C16" s="269"/>
    </row>
    <row r="17" spans="1:3" ht="11.25">
      <c r="A17" s="258" t="s">
        <v>252</v>
      </c>
      <c r="B17" s="271" t="s">
        <v>251</v>
      </c>
      <c r="C17" s="269"/>
    </row>
    <row r="18" spans="1:3" ht="11.25">
      <c r="A18" s="258">
        <v>5900</v>
      </c>
      <c r="B18" s="271" t="s">
        <v>250</v>
      </c>
      <c r="C18" s="269"/>
    </row>
    <row r="19" spans="1:3" ht="11.25">
      <c r="A19" s="254">
        <v>6200</v>
      </c>
      <c r="B19" s="271" t="s">
        <v>249</v>
      </c>
      <c r="C19" s="269"/>
    </row>
    <row r="20" spans="1:3" ht="11.25">
      <c r="A20" s="254">
        <v>7200</v>
      </c>
      <c r="B20" s="271" t="s">
        <v>248</v>
      </c>
      <c r="C20" s="269"/>
    </row>
    <row r="21" spans="1:3" ht="11.25">
      <c r="A21" s="254">
        <v>7300</v>
      </c>
      <c r="B21" s="271" t="s">
        <v>247</v>
      </c>
      <c r="C21" s="269"/>
    </row>
    <row r="22" spans="1:3" ht="11.25">
      <c r="A22" s="254">
        <v>7500</v>
      </c>
      <c r="B22" s="271" t="s">
        <v>246</v>
      </c>
      <c r="C22" s="269"/>
    </row>
    <row r="23" spans="1:3" ht="11.25">
      <c r="A23" s="254">
        <v>7900</v>
      </c>
      <c r="B23" s="271" t="s">
        <v>245</v>
      </c>
      <c r="C23" s="269"/>
    </row>
    <row r="24" spans="1:3" ht="11.25">
      <c r="A24" s="254">
        <v>9100</v>
      </c>
      <c r="B24" s="271" t="s">
        <v>244</v>
      </c>
      <c r="C24" s="269"/>
    </row>
    <row r="25" spans="1:3" ht="11.25">
      <c r="A25" s="254">
        <v>9900</v>
      </c>
      <c r="B25" s="271" t="s">
        <v>243</v>
      </c>
      <c r="C25" s="269"/>
    </row>
    <row r="26" spans="1:3" ht="11.25">
      <c r="A26" s="254">
        <v>7400</v>
      </c>
      <c r="B26" s="270" t="s">
        <v>242</v>
      </c>
      <c r="C26" s="269"/>
    </row>
    <row r="27" spans="1:3" ht="11.25">
      <c r="A27" s="274">
        <v>900003</v>
      </c>
      <c r="B27" s="273" t="s">
        <v>241</v>
      </c>
      <c r="C27" s="272">
        <f>SUM(C28:C34)</f>
        <v>51925.27</v>
      </c>
    </row>
    <row r="28" spans="1:3" ht="22.5">
      <c r="A28" s="258">
        <v>5510</v>
      </c>
      <c r="B28" s="271" t="s">
        <v>222</v>
      </c>
      <c r="C28" s="269">
        <v>51925.27</v>
      </c>
    </row>
    <row r="29" spans="1:3" ht="11.25">
      <c r="A29" s="258">
        <v>5520</v>
      </c>
      <c r="B29" s="271" t="s">
        <v>213</v>
      </c>
      <c r="C29" s="269"/>
    </row>
    <row r="30" spans="1:3" ht="11.25">
      <c r="A30" s="258">
        <v>5530</v>
      </c>
      <c r="B30" s="271" t="s">
        <v>210</v>
      </c>
      <c r="C30" s="269"/>
    </row>
    <row r="31" spans="1:3" ht="22.5">
      <c r="A31" s="258">
        <v>5540</v>
      </c>
      <c r="B31" s="271" t="s">
        <v>204</v>
      </c>
      <c r="C31" s="269"/>
    </row>
    <row r="32" spans="1:3" ht="11.25">
      <c r="A32" s="258">
        <v>5550</v>
      </c>
      <c r="B32" s="271" t="s">
        <v>203</v>
      </c>
      <c r="C32" s="269"/>
    </row>
    <row r="33" spans="1:3" ht="11.25">
      <c r="A33" s="258">
        <v>5590</v>
      </c>
      <c r="B33" s="271" t="s">
        <v>202</v>
      </c>
      <c r="C33" s="269"/>
    </row>
    <row r="34" spans="1:3" ht="11.25">
      <c r="A34" s="258">
        <v>5600</v>
      </c>
      <c r="B34" s="270" t="s">
        <v>240</v>
      </c>
      <c r="C34" s="269"/>
    </row>
    <row r="35" spans="1:3" ht="11.25">
      <c r="A35" s="268">
        <v>900004</v>
      </c>
      <c r="B35" s="267" t="s">
        <v>239</v>
      </c>
      <c r="C35" s="266">
        <f>+C8-C9+C27</f>
        <v>3161067.12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SheetLayoutView="100" zoomScalePageLayoutView="0" workbookViewId="0" topLeftCell="A1">
      <selection activeCell="B41" sqref="B41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7" width="17.7109375" style="5" customWidth="1"/>
    <col min="8" max="9" width="18.7109375" style="49" customWidth="1"/>
    <col min="10" max="10" width="11.421875" style="49" customWidth="1"/>
    <col min="11" max="16384" width="11.421875" style="49" customWidth="1"/>
  </cols>
  <sheetData>
    <row r="1" spans="1:9" ht="11.25">
      <c r="A1" s="2" t="s">
        <v>1</v>
      </c>
      <c r="B1" s="2"/>
      <c r="I1" s="4"/>
    </row>
    <row r="2" spans="1:2" ht="11.25">
      <c r="A2" s="2" t="s">
        <v>48</v>
      </c>
      <c r="B2" s="2"/>
    </row>
    <row r="3" ht="11.25">
      <c r="J3" s="6"/>
    </row>
    <row r="4" ht="11.25">
      <c r="J4" s="6"/>
    </row>
    <row r="5" spans="1:9" ht="11.25" customHeight="1">
      <c r="A5" s="78" t="s">
        <v>99</v>
      </c>
      <c r="B5" s="91"/>
      <c r="E5" s="129"/>
      <c r="F5" s="129"/>
      <c r="I5" s="131" t="s">
        <v>82</v>
      </c>
    </row>
    <row r="6" spans="1:6" ht="11.25">
      <c r="A6" s="130"/>
      <c r="B6" s="130"/>
      <c r="C6" s="129"/>
      <c r="D6" s="129"/>
      <c r="E6" s="129"/>
      <c r="F6" s="129"/>
    </row>
    <row r="7" spans="1:9" ht="15" customHeight="1">
      <c r="A7" s="89" t="s">
        <v>3</v>
      </c>
      <c r="B7" s="88" t="s">
        <v>4</v>
      </c>
      <c r="C7" s="128" t="s">
        <v>81</v>
      </c>
      <c r="D7" s="128" t="s">
        <v>80</v>
      </c>
      <c r="E7" s="128" t="s">
        <v>79</v>
      </c>
      <c r="F7" s="128" t="s">
        <v>78</v>
      </c>
      <c r="G7" s="127" t="s">
        <v>77</v>
      </c>
      <c r="H7" s="88" t="s">
        <v>76</v>
      </c>
      <c r="I7" s="88" t="s">
        <v>75</v>
      </c>
    </row>
    <row r="8" spans="1:9" ht="11.25">
      <c r="A8" s="98" t="s">
        <v>263</v>
      </c>
      <c r="B8" s="137" t="s">
        <v>263</v>
      </c>
      <c r="C8" s="83"/>
      <c r="D8" s="135"/>
      <c r="E8" s="135"/>
      <c r="F8" s="135"/>
      <c r="G8" s="134"/>
      <c r="H8" s="125"/>
      <c r="I8" s="133"/>
    </row>
    <row r="9" spans="1:9" ht="11.25">
      <c r="A9" s="98"/>
      <c r="B9" s="137"/>
      <c r="C9" s="83"/>
      <c r="D9" s="135"/>
      <c r="E9" s="135"/>
      <c r="F9" s="135"/>
      <c r="G9" s="134"/>
      <c r="H9" s="125"/>
      <c r="I9" s="133"/>
    </row>
    <row r="10" spans="1:9" ht="11.25">
      <c r="A10" s="98"/>
      <c r="B10" s="137"/>
      <c r="C10" s="136"/>
      <c r="D10" s="135"/>
      <c r="E10" s="135"/>
      <c r="F10" s="135"/>
      <c r="G10" s="134"/>
      <c r="H10" s="125"/>
      <c r="I10" s="133"/>
    </row>
    <row r="11" spans="1:9" ht="11.25">
      <c r="A11" s="98"/>
      <c r="B11" s="137"/>
      <c r="C11" s="136"/>
      <c r="D11" s="135"/>
      <c r="E11" s="135"/>
      <c r="F11" s="135"/>
      <c r="G11" s="134"/>
      <c r="H11" s="125"/>
      <c r="I11" s="133"/>
    </row>
    <row r="12" spans="1:9" ht="11.25">
      <c r="A12" s="98"/>
      <c r="B12" s="137"/>
      <c r="C12" s="136"/>
      <c r="D12" s="135"/>
      <c r="E12" s="135"/>
      <c r="F12" s="135"/>
      <c r="G12" s="134"/>
      <c r="H12" s="125"/>
      <c r="I12" s="133"/>
    </row>
    <row r="13" spans="1:9" ht="11.25">
      <c r="A13" s="98"/>
      <c r="B13" s="137"/>
      <c r="C13" s="136"/>
      <c r="D13" s="135"/>
      <c r="E13" s="135"/>
      <c r="F13" s="135"/>
      <c r="G13" s="134"/>
      <c r="H13" s="125"/>
      <c r="I13" s="133"/>
    </row>
    <row r="14" spans="1:9" ht="11.25">
      <c r="A14" s="98"/>
      <c r="B14" s="137"/>
      <c r="C14" s="136"/>
      <c r="D14" s="135"/>
      <c r="E14" s="135"/>
      <c r="F14" s="135"/>
      <c r="G14" s="134"/>
      <c r="H14" s="125"/>
      <c r="I14" s="133"/>
    </row>
    <row r="15" spans="1:9" ht="11.25">
      <c r="A15" s="114"/>
      <c r="B15" s="114" t="s">
        <v>98</v>
      </c>
      <c r="C15" s="113">
        <f>SUM(C8:C14)</f>
        <v>0</v>
      </c>
      <c r="D15" s="113">
        <f>SUM(D8:D14)</f>
        <v>0</v>
      </c>
      <c r="E15" s="113">
        <f>SUM(E8:E14)</f>
        <v>0</v>
      </c>
      <c r="F15" s="113">
        <f>SUM(F8:F14)</f>
        <v>0</v>
      </c>
      <c r="G15" s="113">
        <f>SUM(G8:G14)</f>
        <v>0</v>
      </c>
      <c r="H15" s="105"/>
      <c r="I15" s="105"/>
    </row>
    <row r="16" spans="1:9" ht="11.25">
      <c r="A16" s="35"/>
      <c r="B16" s="35"/>
      <c r="C16" s="92"/>
      <c r="D16" s="92"/>
      <c r="E16" s="92"/>
      <c r="F16" s="92"/>
      <c r="G16" s="92"/>
      <c r="H16" s="35"/>
      <c r="I16" s="35"/>
    </row>
    <row r="17" spans="1:9" ht="11.25">
      <c r="A17" s="35"/>
      <c r="B17" s="35"/>
      <c r="C17" s="92"/>
      <c r="D17" s="92"/>
      <c r="E17" s="92"/>
      <c r="F17" s="92"/>
      <c r="G17" s="92"/>
      <c r="H17" s="35"/>
      <c r="I17" s="35"/>
    </row>
    <row r="18" spans="1:9" ht="11.25" customHeight="1">
      <c r="A18" s="78" t="s">
        <v>97</v>
      </c>
      <c r="B18" s="91"/>
      <c r="E18" s="129"/>
      <c r="F18" s="129"/>
      <c r="I18" s="131" t="s">
        <v>82</v>
      </c>
    </row>
    <row r="19" spans="1:6" ht="11.25">
      <c r="A19" s="130"/>
      <c r="B19" s="130"/>
      <c r="C19" s="129"/>
      <c r="D19" s="129"/>
      <c r="E19" s="129"/>
      <c r="F19" s="129"/>
    </row>
    <row r="20" spans="1:9" ht="15" customHeight="1">
      <c r="A20" s="89" t="s">
        <v>3</v>
      </c>
      <c r="B20" s="88" t="s">
        <v>4</v>
      </c>
      <c r="C20" s="128" t="s">
        <v>81</v>
      </c>
      <c r="D20" s="128" t="s">
        <v>80</v>
      </c>
      <c r="E20" s="128" t="s">
        <v>79</v>
      </c>
      <c r="F20" s="128" t="s">
        <v>78</v>
      </c>
      <c r="G20" s="127" t="s">
        <v>77</v>
      </c>
      <c r="H20" s="88" t="s">
        <v>76</v>
      </c>
      <c r="I20" s="88" t="s">
        <v>75</v>
      </c>
    </row>
    <row r="21" spans="1:9" ht="11.25">
      <c r="A21" s="84" t="s">
        <v>264</v>
      </c>
      <c r="B21" s="84" t="s">
        <v>265</v>
      </c>
      <c r="C21" s="83">
        <v>3000</v>
      </c>
      <c r="D21" s="126">
        <v>3000</v>
      </c>
      <c r="E21" s="126"/>
      <c r="F21" s="126"/>
      <c r="G21" s="126"/>
      <c r="H21" s="125"/>
      <c r="I21" s="125"/>
    </row>
    <row r="22" spans="1:9" ht="11.25">
      <c r="A22" s="84"/>
      <c r="B22" s="84"/>
      <c r="C22" s="83"/>
      <c r="D22" s="126"/>
      <c r="E22" s="126"/>
      <c r="F22" s="126"/>
      <c r="G22" s="126"/>
      <c r="H22" s="125"/>
      <c r="I22" s="125"/>
    </row>
    <row r="23" spans="1:9" ht="11.25">
      <c r="A23" s="84"/>
      <c r="B23" s="84"/>
      <c r="C23" s="83"/>
      <c r="D23" s="126"/>
      <c r="E23" s="126"/>
      <c r="F23" s="126"/>
      <c r="G23" s="126"/>
      <c r="H23" s="125"/>
      <c r="I23" s="125"/>
    </row>
    <row r="24" spans="1:9" ht="11.25">
      <c r="A24" s="84"/>
      <c r="B24" s="84"/>
      <c r="C24" s="83"/>
      <c r="D24" s="126"/>
      <c r="E24" s="126"/>
      <c r="F24" s="126"/>
      <c r="G24" s="126"/>
      <c r="H24" s="125"/>
      <c r="I24" s="125"/>
    </row>
    <row r="25" spans="1:9" ht="11.25">
      <c r="A25" s="37"/>
      <c r="B25" s="37" t="s">
        <v>96</v>
      </c>
      <c r="C25" s="105">
        <f>SUM(C21:C24)</f>
        <v>3000</v>
      </c>
      <c r="D25" s="105">
        <f>SUM(D21:D24)</f>
        <v>3000</v>
      </c>
      <c r="E25" s="105">
        <f>SUM(E21:E24)</f>
        <v>0</v>
      </c>
      <c r="F25" s="105">
        <f>SUM(F21:F24)</f>
        <v>0</v>
      </c>
      <c r="G25" s="105">
        <f>SUM(G21:G24)</f>
        <v>0</v>
      </c>
      <c r="H25" s="105"/>
      <c r="I25" s="105"/>
    </row>
    <row r="28" spans="1:9" ht="11.25">
      <c r="A28" s="78" t="s">
        <v>95</v>
      </c>
      <c r="B28" s="91"/>
      <c r="E28" s="129"/>
      <c r="F28" s="129"/>
      <c r="I28" s="131" t="s">
        <v>82</v>
      </c>
    </row>
    <row r="29" spans="1:6" ht="11.25">
      <c r="A29" s="130"/>
      <c r="B29" s="130"/>
      <c r="C29" s="129"/>
      <c r="D29" s="129"/>
      <c r="E29" s="129"/>
      <c r="F29" s="129"/>
    </row>
    <row r="30" spans="1:9" ht="11.25">
      <c r="A30" s="89" t="s">
        <v>3</v>
      </c>
      <c r="B30" s="88" t="s">
        <v>4</v>
      </c>
      <c r="C30" s="128" t="s">
        <v>81</v>
      </c>
      <c r="D30" s="128" t="s">
        <v>80</v>
      </c>
      <c r="E30" s="128" t="s">
        <v>79</v>
      </c>
      <c r="F30" s="128" t="s">
        <v>78</v>
      </c>
      <c r="G30" s="127" t="s">
        <v>77</v>
      </c>
      <c r="H30" s="88" t="s">
        <v>76</v>
      </c>
      <c r="I30" s="88" t="s">
        <v>75</v>
      </c>
    </row>
    <row r="31" spans="1:9" ht="11.25">
      <c r="A31" s="84" t="s">
        <v>263</v>
      </c>
      <c r="B31" s="84" t="s">
        <v>263</v>
      </c>
      <c r="C31" s="83"/>
      <c r="D31" s="126"/>
      <c r="E31" s="126"/>
      <c r="F31" s="126"/>
      <c r="G31" s="126"/>
      <c r="H31" s="125"/>
      <c r="I31" s="125"/>
    </row>
    <row r="32" spans="1:9" ht="11.25">
      <c r="A32" s="84"/>
      <c r="B32" s="84"/>
      <c r="C32" s="83"/>
      <c r="D32" s="126"/>
      <c r="E32" s="126"/>
      <c r="F32" s="126"/>
      <c r="G32" s="126"/>
      <c r="H32" s="125"/>
      <c r="I32" s="125"/>
    </row>
    <row r="33" spans="1:9" ht="11.25">
      <c r="A33" s="84"/>
      <c r="B33" s="84"/>
      <c r="C33" s="83"/>
      <c r="D33" s="126"/>
      <c r="E33" s="126"/>
      <c r="F33" s="126"/>
      <c r="G33" s="126"/>
      <c r="H33" s="125"/>
      <c r="I33" s="125"/>
    </row>
    <row r="34" spans="1:9" ht="11.25">
      <c r="A34" s="84"/>
      <c r="B34" s="84"/>
      <c r="C34" s="83"/>
      <c r="D34" s="126"/>
      <c r="E34" s="126"/>
      <c r="F34" s="126"/>
      <c r="G34" s="126"/>
      <c r="H34" s="125"/>
      <c r="I34" s="125"/>
    </row>
    <row r="35" spans="1:9" ht="11.25">
      <c r="A35" s="37"/>
      <c r="B35" s="37" t="s">
        <v>94</v>
      </c>
      <c r="C35" s="105">
        <f>SUM(C31:C34)</f>
        <v>0</v>
      </c>
      <c r="D35" s="105">
        <f>SUM(D31:D34)</f>
        <v>0</v>
      </c>
      <c r="E35" s="105">
        <f>SUM(E31:E34)</f>
        <v>0</v>
      </c>
      <c r="F35" s="105">
        <f>SUM(F31:F34)</f>
        <v>0</v>
      </c>
      <c r="G35" s="105">
        <f>SUM(G31:G34)</f>
        <v>0</v>
      </c>
      <c r="H35" s="105"/>
      <c r="I35" s="105"/>
    </row>
    <row r="38" spans="1:9" ht="11.25">
      <c r="A38" s="78" t="s">
        <v>93</v>
      </c>
      <c r="B38" s="91"/>
      <c r="E38" s="129"/>
      <c r="F38" s="129"/>
      <c r="I38" s="131" t="s">
        <v>82</v>
      </c>
    </row>
    <row r="39" spans="1:6" ht="11.25">
      <c r="A39" s="130"/>
      <c r="B39" s="130"/>
      <c r="C39" s="129"/>
      <c r="D39" s="129"/>
      <c r="E39" s="129"/>
      <c r="F39" s="129"/>
    </row>
    <row r="40" spans="1:9" ht="11.25">
      <c r="A40" s="89" t="s">
        <v>3</v>
      </c>
      <c r="B40" s="88" t="s">
        <v>4</v>
      </c>
      <c r="C40" s="128" t="s">
        <v>81</v>
      </c>
      <c r="D40" s="128" t="s">
        <v>80</v>
      </c>
      <c r="E40" s="128" t="s">
        <v>79</v>
      </c>
      <c r="F40" s="128" t="s">
        <v>78</v>
      </c>
      <c r="G40" s="127" t="s">
        <v>77</v>
      </c>
      <c r="H40" s="88" t="s">
        <v>76</v>
      </c>
      <c r="I40" s="88" t="s">
        <v>75</v>
      </c>
    </row>
    <row r="41" spans="1:9" ht="11.25">
      <c r="A41" s="84" t="s">
        <v>266</v>
      </c>
      <c r="B41" s="84" t="s">
        <v>267</v>
      </c>
      <c r="C41" s="83">
        <v>10500</v>
      </c>
      <c r="D41" s="126">
        <v>10500</v>
      </c>
      <c r="E41" s="126"/>
      <c r="F41" s="126"/>
      <c r="G41" s="126"/>
      <c r="H41" s="125"/>
      <c r="I41" s="125"/>
    </row>
    <row r="42" spans="1:9" ht="11.25">
      <c r="A42" s="84"/>
      <c r="B42" s="84"/>
      <c r="C42" s="83"/>
      <c r="D42" s="126"/>
      <c r="E42" s="126"/>
      <c r="F42" s="126"/>
      <c r="G42" s="126"/>
      <c r="H42" s="125"/>
      <c r="I42" s="125"/>
    </row>
    <row r="43" spans="1:9" ht="11.25">
      <c r="A43" s="84"/>
      <c r="B43" s="84"/>
      <c r="C43" s="83"/>
      <c r="D43" s="126"/>
      <c r="E43" s="126"/>
      <c r="F43" s="126"/>
      <c r="G43" s="126"/>
      <c r="H43" s="125"/>
      <c r="I43" s="125"/>
    </row>
    <row r="44" spans="1:9" ht="11.25">
      <c r="A44" s="84"/>
      <c r="B44" s="84"/>
      <c r="C44" s="83"/>
      <c r="D44" s="126"/>
      <c r="E44" s="126"/>
      <c r="F44" s="126"/>
      <c r="G44" s="126"/>
      <c r="H44" s="125"/>
      <c r="I44" s="125"/>
    </row>
    <row r="45" spans="1:9" ht="11.25">
      <c r="A45" s="37"/>
      <c r="B45" s="37" t="s">
        <v>92</v>
      </c>
      <c r="C45" s="105">
        <f>SUM(C41:C44)</f>
        <v>10500</v>
      </c>
      <c r="D45" s="105">
        <f>SUM(D41:D44)</f>
        <v>10500</v>
      </c>
      <c r="E45" s="105">
        <f>SUM(E41:E44)</f>
        <v>0</v>
      </c>
      <c r="F45" s="105">
        <f>SUM(F41:F44)</f>
        <v>0</v>
      </c>
      <c r="G45" s="105">
        <f>SUM(G41:G44)</f>
        <v>0</v>
      </c>
      <c r="H45" s="105"/>
      <c r="I45" s="105"/>
    </row>
    <row r="48" spans="1:6" ht="11.25">
      <c r="A48" s="78" t="s">
        <v>91</v>
      </c>
      <c r="B48" s="91"/>
      <c r="C48" s="129"/>
      <c r="D48" s="129"/>
      <c r="E48" s="129"/>
      <c r="F48" s="129"/>
    </row>
    <row r="49" spans="1:6" ht="11.25">
      <c r="A49" s="130"/>
      <c r="B49" s="130"/>
      <c r="C49" s="129"/>
      <c r="D49" s="129"/>
      <c r="E49" s="129"/>
      <c r="F49" s="129"/>
    </row>
    <row r="50" spans="1:9" ht="11.25">
      <c r="A50" s="89" t="s">
        <v>3</v>
      </c>
      <c r="B50" s="88" t="s">
        <v>4</v>
      </c>
      <c r="C50" s="128" t="s">
        <v>81</v>
      </c>
      <c r="D50" s="128" t="s">
        <v>80</v>
      </c>
      <c r="E50" s="128" t="s">
        <v>79</v>
      </c>
      <c r="F50" s="128" t="s">
        <v>78</v>
      </c>
      <c r="G50" s="127" t="s">
        <v>77</v>
      </c>
      <c r="H50" s="88" t="s">
        <v>76</v>
      </c>
      <c r="I50" s="88" t="s">
        <v>75</v>
      </c>
    </row>
    <row r="51" spans="1:9" ht="11.25">
      <c r="A51" s="84" t="s">
        <v>263</v>
      </c>
      <c r="B51" s="84" t="s">
        <v>263</v>
      </c>
      <c r="C51" s="83"/>
      <c r="D51" s="126"/>
      <c r="E51" s="126"/>
      <c r="F51" s="126"/>
      <c r="G51" s="126"/>
      <c r="H51" s="125"/>
      <c r="I51" s="125"/>
    </row>
    <row r="52" spans="1:9" ht="11.25">
      <c r="A52" s="84"/>
      <c r="B52" s="84"/>
      <c r="C52" s="83"/>
      <c r="D52" s="126"/>
      <c r="E52" s="126"/>
      <c r="F52" s="126"/>
      <c r="G52" s="126"/>
      <c r="H52" s="125"/>
      <c r="I52" s="125"/>
    </row>
    <row r="53" spans="1:9" ht="11.25">
      <c r="A53" s="84"/>
      <c r="B53" s="84"/>
      <c r="C53" s="83"/>
      <c r="D53" s="126"/>
      <c r="E53" s="126"/>
      <c r="F53" s="126"/>
      <c r="G53" s="126"/>
      <c r="H53" s="125"/>
      <c r="I53" s="125"/>
    </row>
    <row r="54" spans="1:9" ht="11.25">
      <c r="A54" s="84"/>
      <c r="B54" s="84"/>
      <c r="C54" s="83"/>
      <c r="D54" s="126"/>
      <c r="E54" s="126"/>
      <c r="F54" s="126"/>
      <c r="G54" s="126"/>
      <c r="H54" s="125"/>
      <c r="I54" s="125"/>
    </row>
    <row r="55" spans="1:9" ht="11.25">
      <c r="A55" s="84"/>
      <c r="B55" s="84"/>
      <c r="C55" s="83"/>
      <c r="D55" s="126"/>
      <c r="E55" s="126"/>
      <c r="F55" s="126"/>
      <c r="G55" s="126"/>
      <c r="H55" s="125"/>
      <c r="I55" s="125"/>
    </row>
    <row r="56" spans="1:9" ht="11.25">
      <c r="A56" s="84"/>
      <c r="B56" s="84"/>
      <c r="C56" s="83"/>
      <c r="D56" s="126"/>
      <c r="E56" s="126"/>
      <c r="F56" s="126"/>
      <c r="G56" s="126"/>
      <c r="H56" s="125"/>
      <c r="I56" s="125"/>
    </row>
    <row r="57" spans="1:9" ht="11.25">
      <c r="A57" s="84"/>
      <c r="B57" s="84"/>
      <c r="C57" s="83"/>
      <c r="D57" s="126"/>
      <c r="E57" s="126"/>
      <c r="F57" s="126"/>
      <c r="G57" s="126"/>
      <c r="H57" s="125"/>
      <c r="I57" s="125"/>
    </row>
    <row r="58" spans="1:9" ht="11.25">
      <c r="A58" s="84"/>
      <c r="B58" s="84"/>
      <c r="C58" s="83"/>
      <c r="D58" s="126"/>
      <c r="E58" s="126"/>
      <c r="F58" s="126"/>
      <c r="G58" s="126"/>
      <c r="H58" s="125"/>
      <c r="I58" s="125"/>
    </row>
    <row r="59" spans="1:9" ht="11.25">
      <c r="A59" s="84"/>
      <c r="B59" s="84"/>
      <c r="C59" s="83"/>
      <c r="D59" s="126"/>
      <c r="E59" s="126"/>
      <c r="F59" s="126"/>
      <c r="G59" s="126"/>
      <c r="H59" s="125"/>
      <c r="I59" s="125"/>
    </row>
    <row r="60" spans="1:9" ht="11.25">
      <c r="A60" s="84"/>
      <c r="B60" s="84"/>
      <c r="C60" s="83"/>
      <c r="D60" s="126"/>
      <c r="E60" s="126"/>
      <c r="F60" s="126"/>
      <c r="G60" s="126"/>
      <c r="H60" s="125"/>
      <c r="I60" s="125"/>
    </row>
    <row r="61" spans="1:9" ht="11.25">
      <c r="A61" s="84"/>
      <c r="B61" s="84"/>
      <c r="C61" s="83"/>
      <c r="D61" s="126"/>
      <c r="E61" s="126"/>
      <c r="F61" s="126"/>
      <c r="G61" s="126"/>
      <c r="H61" s="125"/>
      <c r="I61" s="125"/>
    </row>
    <row r="62" spans="1:9" ht="11.25">
      <c r="A62" s="84"/>
      <c r="B62" s="84"/>
      <c r="C62" s="83"/>
      <c r="D62" s="126"/>
      <c r="E62" s="126"/>
      <c r="F62" s="126"/>
      <c r="G62" s="126"/>
      <c r="H62" s="125"/>
      <c r="I62" s="125"/>
    </row>
    <row r="63" spans="1:9" ht="11.25">
      <c r="A63" s="84"/>
      <c r="B63" s="84"/>
      <c r="C63" s="83"/>
      <c r="D63" s="126"/>
      <c r="E63" s="126"/>
      <c r="F63" s="126"/>
      <c r="G63" s="126"/>
      <c r="H63" s="125"/>
      <c r="I63" s="125"/>
    </row>
    <row r="64" spans="1:9" ht="11.25">
      <c r="A64" s="84"/>
      <c r="B64" s="84"/>
      <c r="C64" s="83"/>
      <c r="D64" s="126"/>
      <c r="E64" s="126"/>
      <c r="F64" s="126"/>
      <c r="G64" s="126"/>
      <c r="H64" s="125"/>
      <c r="I64" s="125"/>
    </row>
    <row r="65" spans="1:9" ht="11.25">
      <c r="A65" s="84"/>
      <c r="B65" s="84"/>
      <c r="C65" s="83"/>
      <c r="D65" s="126"/>
      <c r="E65" s="126"/>
      <c r="F65" s="126"/>
      <c r="G65" s="126"/>
      <c r="H65" s="125"/>
      <c r="I65" s="125"/>
    </row>
    <row r="66" spans="1:9" ht="11.25">
      <c r="A66" s="84"/>
      <c r="B66" s="84"/>
      <c r="C66" s="83"/>
      <c r="D66" s="126"/>
      <c r="E66" s="126"/>
      <c r="F66" s="126"/>
      <c r="G66" s="126"/>
      <c r="H66" s="125"/>
      <c r="I66" s="125"/>
    </row>
    <row r="67" spans="1:9" ht="11.25">
      <c r="A67" s="84"/>
      <c r="B67" s="84"/>
      <c r="C67" s="83"/>
      <c r="D67" s="126"/>
      <c r="E67" s="126"/>
      <c r="F67" s="126"/>
      <c r="G67" s="126"/>
      <c r="H67" s="125"/>
      <c r="I67" s="125"/>
    </row>
    <row r="68" spans="1:9" ht="11.25">
      <c r="A68" s="84"/>
      <c r="B68" s="84"/>
      <c r="C68" s="83"/>
      <c r="D68" s="126"/>
      <c r="E68" s="126"/>
      <c r="F68" s="126"/>
      <c r="G68" s="126"/>
      <c r="H68" s="125"/>
      <c r="I68" s="125"/>
    </row>
    <row r="69" spans="1:9" ht="11.25">
      <c r="A69" s="84"/>
      <c r="B69" s="84"/>
      <c r="C69" s="83"/>
      <c r="D69" s="126"/>
      <c r="E69" s="126"/>
      <c r="F69" s="126"/>
      <c r="G69" s="126"/>
      <c r="H69" s="125"/>
      <c r="I69" s="125"/>
    </row>
    <row r="70" spans="1:9" ht="11.25">
      <c r="A70" s="84"/>
      <c r="B70" s="84"/>
      <c r="C70" s="83"/>
      <c r="D70" s="126"/>
      <c r="E70" s="126"/>
      <c r="F70" s="126"/>
      <c r="G70" s="126"/>
      <c r="H70" s="125"/>
      <c r="I70" s="125"/>
    </row>
    <row r="71" spans="1:9" ht="11.25">
      <c r="A71" s="84"/>
      <c r="B71" s="84"/>
      <c r="C71" s="83"/>
      <c r="D71" s="126"/>
      <c r="E71" s="126"/>
      <c r="F71" s="126"/>
      <c r="G71" s="126"/>
      <c r="H71" s="125"/>
      <c r="I71" s="125"/>
    </row>
    <row r="72" spans="1:9" ht="11.25">
      <c r="A72" s="84"/>
      <c r="B72" s="84"/>
      <c r="C72" s="83"/>
      <c r="D72" s="126"/>
      <c r="E72" s="126"/>
      <c r="F72" s="126"/>
      <c r="G72" s="126"/>
      <c r="H72" s="125"/>
      <c r="I72" s="125"/>
    </row>
    <row r="73" spans="1:9" ht="11.25">
      <c r="A73" s="84"/>
      <c r="B73" s="84"/>
      <c r="C73" s="83"/>
      <c r="D73" s="126"/>
      <c r="E73" s="126"/>
      <c r="F73" s="126"/>
      <c r="G73" s="126"/>
      <c r="H73" s="125"/>
      <c r="I73" s="125"/>
    </row>
    <row r="74" spans="1:9" ht="11.25">
      <c r="A74" s="84"/>
      <c r="B74" s="84"/>
      <c r="C74" s="83"/>
      <c r="D74" s="126"/>
      <c r="E74" s="126"/>
      <c r="F74" s="126"/>
      <c r="G74" s="126"/>
      <c r="H74" s="125"/>
      <c r="I74" s="125"/>
    </row>
    <row r="75" spans="1:9" ht="11.25">
      <c r="A75" s="37"/>
      <c r="B75" s="37" t="s">
        <v>90</v>
      </c>
      <c r="C75" s="105">
        <f>SUM(C51:C74)</f>
        <v>0</v>
      </c>
      <c r="D75" s="105">
        <f>SUM(D51:D74)</f>
        <v>0</v>
      </c>
      <c r="E75" s="105">
        <f>SUM(E51:E74)</f>
        <v>0</v>
      </c>
      <c r="F75" s="105">
        <f>SUM(F51:F74)</f>
        <v>0</v>
      </c>
      <c r="G75" s="105">
        <f>SUM(G51:G74)</f>
        <v>0</v>
      </c>
      <c r="H75" s="105"/>
      <c r="I75" s="105"/>
    </row>
    <row r="78" spans="1:9" ht="11.25">
      <c r="A78" s="78" t="s">
        <v>89</v>
      </c>
      <c r="B78" s="91"/>
      <c r="C78" s="132"/>
      <c r="E78" s="129"/>
      <c r="F78" s="129"/>
      <c r="I78" s="131" t="s">
        <v>82</v>
      </c>
    </row>
    <row r="79" spans="1:6" ht="11.25">
      <c r="A79" s="130"/>
      <c r="B79" s="130"/>
      <c r="C79" s="129"/>
      <c r="D79" s="129"/>
      <c r="E79" s="129"/>
      <c r="F79" s="129"/>
    </row>
    <row r="80" spans="1:9" ht="11.25">
      <c r="A80" s="89" t="s">
        <v>3</v>
      </c>
      <c r="B80" s="88" t="s">
        <v>4</v>
      </c>
      <c r="C80" s="128" t="s">
        <v>81</v>
      </c>
      <c r="D80" s="128" t="s">
        <v>80</v>
      </c>
      <c r="E80" s="128" t="s">
        <v>79</v>
      </c>
      <c r="F80" s="128" t="s">
        <v>78</v>
      </c>
      <c r="G80" s="127" t="s">
        <v>77</v>
      </c>
      <c r="H80" s="88" t="s">
        <v>76</v>
      </c>
      <c r="I80" s="88" t="s">
        <v>75</v>
      </c>
    </row>
    <row r="81" spans="1:9" ht="11.25">
      <c r="A81" s="84" t="s">
        <v>263</v>
      </c>
      <c r="B81" s="84" t="s">
        <v>263</v>
      </c>
      <c r="C81" s="83"/>
      <c r="D81" s="126"/>
      <c r="E81" s="126"/>
      <c r="F81" s="126"/>
      <c r="G81" s="126"/>
      <c r="H81" s="125"/>
      <c r="I81" s="125"/>
    </row>
    <row r="82" spans="1:9" ht="11.25">
      <c r="A82" s="84"/>
      <c r="B82" s="84"/>
      <c r="C82" s="83"/>
      <c r="D82" s="126"/>
      <c r="E82" s="126"/>
      <c r="F82" s="126"/>
      <c r="G82" s="126"/>
      <c r="H82" s="125"/>
      <c r="I82" s="125"/>
    </row>
    <row r="83" spans="1:11" ht="11.25">
      <c r="A83" s="84"/>
      <c r="B83" s="84"/>
      <c r="C83" s="83"/>
      <c r="D83" s="126"/>
      <c r="E83" s="126"/>
      <c r="F83" s="126"/>
      <c r="G83" s="126"/>
      <c r="H83" s="125"/>
      <c r="I83" s="125"/>
      <c r="K83" s="5"/>
    </row>
    <row r="84" spans="1:11" ht="11.25">
      <c r="A84" s="84"/>
      <c r="B84" s="84"/>
      <c r="C84" s="83"/>
      <c r="D84" s="126"/>
      <c r="E84" s="126"/>
      <c r="F84" s="126"/>
      <c r="G84" s="126"/>
      <c r="H84" s="125"/>
      <c r="I84" s="125"/>
      <c r="K84" s="5"/>
    </row>
    <row r="85" spans="1:11" ht="11.25">
      <c r="A85" s="37"/>
      <c r="B85" s="37" t="s">
        <v>88</v>
      </c>
      <c r="C85" s="105">
        <f>SUM(C81:C84)</f>
        <v>0</v>
      </c>
      <c r="D85" s="105">
        <f>SUM(D81:D84)</f>
        <v>0</v>
      </c>
      <c r="E85" s="105">
        <f>SUM(E81:E84)</f>
        <v>0</v>
      </c>
      <c r="F85" s="105">
        <f>SUM(F81:F84)</f>
        <v>0</v>
      </c>
      <c r="G85" s="105">
        <f>SUM(G81:G84)</f>
        <v>0</v>
      </c>
      <c r="H85" s="105"/>
      <c r="I85" s="105"/>
      <c r="K85" s="5"/>
    </row>
    <row r="88" spans="1:9" ht="11.25">
      <c r="A88" s="78" t="s">
        <v>87</v>
      </c>
      <c r="B88" s="91"/>
      <c r="E88" s="129"/>
      <c r="F88" s="129"/>
      <c r="I88" s="131" t="s">
        <v>82</v>
      </c>
    </row>
    <row r="89" spans="1:6" ht="11.25">
      <c r="A89" s="130"/>
      <c r="B89" s="130"/>
      <c r="C89" s="129"/>
      <c r="D89" s="129"/>
      <c r="E89" s="129"/>
      <c r="F89" s="129"/>
    </row>
    <row r="90" spans="1:9" ht="11.25">
      <c r="A90" s="89" t="s">
        <v>3</v>
      </c>
      <c r="B90" s="88" t="s">
        <v>4</v>
      </c>
      <c r="C90" s="128" t="s">
        <v>81</v>
      </c>
      <c r="D90" s="128" t="s">
        <v>80</v>
      </c>
      <c r="E90" s="128" t="s">
        <v>79</v>
      </c>
      <c r="F90" s="128" t="s">
        <v>78</v>
      </c>
      <c r="G90" s="127" t="s">
        <v>77</v>
      </c>
      <c r="H90" s="88" t="s">
        <v>76</v>
      </c>
      <c r="I90" s="88" t="s">
        <v>75</v>
      </c>
    </row>
    <row r="91" spans="1:9" ht="11.25">
      <c r="A91" s="84" t="s">
        <v>263</v>
      </c>
      <c r="B91" s="84" t="s">
        <v>263</v>
      </c>
      <c r="C91" s="83"/>
      <c r="D91" s="126"/>
      <c r="E91" s="126"/>
      <c r="F91" s="126"/>
      <c r="G91" s="126"/>
      <c r="H91" s="125"/>
      <c r="I91" s="125"/>
    </row>
    <row r="92" spans="1:9" ht="11.25">
      <c r="A92" s="84"/>
      <c r="B92" s="84"/>
      <c r="C92" s="83"/>
      <c r="D92" s="126"/>
      <c r="E92" s="126"/>
      <c r="F92" s="126"/>
      <c r="G92" s="126"/>
      <c r="H92" s="125"/>
      <c r="I92" s="125"/>
    </row>
    <row r="93" spans="1:9" ht="11.25">
      <c r="A93" s="84"/>
      <c r="B93" s="84"/>
      <c r="C93" s="83"/>
      <c r="D93" s="126"/>
      <c r="E93" s="126"/>
      <c r="F93" s="126"/>
      <c r="G93" s="126"/>
      <c r="H93" s="125"/>
      <c r="I93" s="125"/>
    </row>
    <row r="94" spans="1:9" ht="11.25">
      <c r="A94" s="84"/>
      <c r="B94" s="84"/>
      <c r="C94" s="83"/>
      <c r="D94" s="126"/>
      <c r="E94" s="126"/>
      <c r="F94" s="126"/>
      <c r="G94" s="126"/>
      <c r="H94" s="125"/>
      <c r="I94" s="125"/>
    </row>
    <row r="95" spans="1:9" ht="11.25">
      <c r="A95" s="37"/>
      <c r="B95" s="37" t="s">
        <v>86</v>
      </c>
      <c r="C95" s="105">
        <f>SUM(C91:C94)</f>
        <v>0</v>
      </c>
      <c r="D95" s="105">
        <f>SUM(D91:D94)</f>
        <v>0</v>
      </c>
      <c r="E95" s="105">
        <f>SUM(E91:E94)</f>
        <v>0</v>
      </c>
      <c r="F95" s="105">
        <f>SUM(F91:F94)</f>
        <v>0</v>
      </c>
      <c r="G95" s="105">
        <f>SUM(G91:G94)</f>
        <v>0</v>
      </c>
      <c r="H95" s="105"/>
      <c r="I95" s="105"/>
    </row>
    <row r="98" spans="1:9" ht="11.25">
      <c r="A98" s="78" t="s">
        <v>85</v>
      </c>
      <c r="B98" s="91"/>
      <c r="E98" s="129"/>
      <c r="F98" s="129"/>
      <c r="I98" s="131" t="s">
        <v>82</v>
      </c>
    </row>
    <row r="99" spans="1:6" ht="11.25">
      <c r="A99" s="130"/>
      <c r="B99" s="130"/>
      <c r="C99" s="129"/>
      <c r="D99" s="129"/>
      <c r="E99" s="129"/>
      <c r="F99" s="129"/>
    </row>
    <row r="100" spans="1:9" ht="11.25">
      <c r="A100" s="89" t="s">
        <v>3</v>
      </c>
      <c r="B100" s="88" t="s">
        <v>4</v>
      </c>
      <c r="C100" s="128" t="s">
        <v>81</v>
      </c>
      <c r="D100" s="128" t="s">
        <v>80</v>
      </c>
      <c r="E100" s="128" t="s">
        <v>79</v>
      </c>
      <c r="F100" s="128" t="s">
        <v>78</v>
      </c>
      <c r="G100" s="127" t="s">
        <v>77</v>
      </c>
      <c r="H100" s="88" t="s">
        <v>76</v>
      </c>
      <c r="I100" s="88" t="s">
        <v>75</v>
      </c>
    </row>
    <row r="101" spans="1:11" ht="11.25">
      <c r="A101" s="84" t="s">
        <v>263</v>
      </c>
      <c r="B101" s="84" t="s">
        <v>263</v>
      </c>
      <c r="C101" s="83"/>
      <c r="D101" s="126"/>
      <c r="E101" s="126"/>
      <c r="F101" s="126"/>
      <c r="G101" s="126"/>
      <c r="H101" s="125"/>
      <c r="I101" s="125"/>
      <c r="K101" s="5"/>
    </row>
    <row r="102" spans="1:11" ht="11.25">
      <c r="A102" s="84"/>
      <c r="B102" s="84"/>
      <c r="C102" s="83"/>
      <c r="D102" s="126"/>
      <c r="E102" s="126"/>
      <c r="F102" s="126"/>
      <c r="G102" s="126"/>
      <c r="H102" s="125"/>
      <c r="I102" s="125"/>
      <c r="K102" s="5"/>
    </row>
    <row r="103" spans="1:9" ht="11.25">
      <c r="A103" s="84"/>
      <c r="B103" s="84"/>
      <c r="C103" s="83"/>
      <c r="D103" s="126"/>
      <c r="E103" s="126"/>
      <c r="F103" s="126"/>
      <c r="G103" s="126"/>
      <c r="H103" s="125"/>
      <c r="I103" s="125"/>
    </row>
    <row r="104" spans="1:9" ht="11.25">
      <c r="A104" s="84"/>
      <c r="B104" s="84"/>
      <c r="C104" s="83"/>
      <c r="D104" s="126"/>
      <c r="E104" s="126"/>
      <c r="F104" s="126"/>
      <c r="G104" s="126"/>
      <c r="H104" s="125"/>
      <c r="I104" s="125"/>
    </row>
    <row r="105" spans="1:9" ht="11.25">
      <c r="A105" s="37"/>
      <c r="B105" s="37" t="s">
        <v>84</v>
      </c>
      <c r="C105" s="105">
        <f>SUM(C101:C104)</f>
        <v>0</v>
      </c>
      <c r="D105" s="105">
        <f>SUM(D101:D104)</f>
        <v>0</v>
      </c>
      <c r="E105" s="105">
        <f>SUM(E101:E104)</f>
        <v>0</v>
      </c>
      <c r="F105" s="105">
        <f>SUM(F101:F104)</f>
        <v>0</v>
      </c>
      <c r="G105" s="105">
        <f>SUM(G101:G104)</f>
        <v>0</v>
      </c>
      <c r="H105" s="105"/>
      <c r="I105" s="105"/>
    </row>
    <row r="108" spans="1:9" ht="11.25">
      <c r="A108" s="78" t="s">
        <v>83</v>
      </c>
      <c r="B108" s="91"/>
      <c r="E108" s="129"/>
      <c r="F108" s="129"/>
      <c r="I108" s="131" t="s">
        <v>82</v>
      </c>
    </row>
    <row r="109" spans="1:6" ht="11.25">
      <c r="A109" s="130"/>
      <c r="B109" s="130"/>
      <c r="C109" s="129"/>
      <c r="D109" s="129"/>
      <c r="E109" s="129"/>
      <c r="F109" s="129"/>
    </row>
    <row r="110" spans="1:9" ht="11.25">
      <c r="A110" s="89" t="s">
        <v>3</v>
      </c>
      <c r="B110" s="88" t="s">
        <v>4</v>
      </c>
      <c r="C110" s="128" t="s">
        <v>81</v>
      </c>
      <c r="D110" s="128" t="s">
        <v>80</v>
      </c>
      <c r="E110" s="128" t="s">
        <v>79</v>
      </c>
      <c r="F110" s="128" t="s">
        <v>78</v>
      </c>
      <c r="G110" s="127" t="s">
        <v>77</v>
      </c>
      <c r="H110" s="88" t="s">
        <v>76</v>
      </c>
      <c r="I110" s="88" t="s">
        <v>75</v>
      </c>
    </row>
    <row r="111" spans="1:9" ht="11.25">
      <c r="A111" s="84" t="s">
        <v>263</v>
      </c>
      <c r="B111" s="84" t="s">
        <v>263</v>
      </c>
      <c r="C111" s="83"/>
      <c r="D111" s="126"/>
      <c r="E111" s="126"/>
      <c r="F111" s="126"/>
      <c r="G111" s="126"/>
      <c r="H111" s="125"/>
      <c r="I111" s="125"/>
    </row>
    <row r="112" spans="1:9" ht="11.25">
      <c r="A112" s="84"/>
      <c r="B112" s="84"/>
      <c r="C112" s="83"/>
      <c r="D112" s="126"/>
      <c r="E112" s="126"/>
      <c r="F112" s="126"/>
      <c r="G112" s="126"/>
      <c r="H112" s="125"/>
      <c r="I112" s="125"/>
    </row>
    <row r="113" spans="1:9" ht="11.25">
      <c r="A113" s="84"/>
      <c r="B113" s="84"/>
      <c r="C113" s="83"/>
      <c r="D113" s="126"/>
      <c r="E113" s="126"/>
      <c r="F113" s="126"/>
      <c r="G113" s="126"/>
      <c r="H113" s="125"/>
      <c r="I113" s="125"/>
    </row>
    <row r="114" spans="1:9" ht="11.25">
      <c r="A114" s="84"/>
      <c r="B114" s="84"/>
      <c r="C114" s="83"/>
      <c r="D114" s="126"/>
      <c r="E114" s="126"/>
      <c r="F114" s="126"/>
      <c r="G114" s="126"/>
      <c r="H114" s="125"/>
      <c r="I114" s="125"/>
    </row>
    <row r="115" spans="1:9" ht="11.25">
      <c r="A115" s="37"/>
      <c r="B115" s="37" t="s">
        <v>74</v>
      </c>
      <c r="C115" s="105">
        <f>SUM(C111:C114)</f>
        <v>0</v>
      </c>
      <c r="D115" s="105">
        <f>SUM(D111:D114)</f>
        <v>0</v>
      </c>
      <c r="E115" s="105">
        <f>SUM(E111:E114)</f>
        <v>0</v>
      </c>
      <c r="F115" s="105">
        <f>SUM(F111:F114)</f>
        <v>0</v>
      </c>
      <c r="G115" s="105">
        <f>SUM(G111:G114)</f>
        <v>0</v>
      </c>
      <c r="H115" s="105"/>
      <c r="I115" s="105"/>
    </row>
    <row r="196" spans="1:8" ht="11.25">
      <c r="A196" s="10"/>
      <c r="B196" s="10"/>
      <c r="C196" s="11"/>
      <c r="D196" s="11"/>
      <c r="E196" s="11"/>
      <c r="F196" s="11"/>
      <c r="G196" s="11"/>
      <c r="H196" s="10"/>
    </row>
    <row r="197" spans="1:2" ht="11.25">
      <c r="A197" s="47"/>
      <c r="B197" s="48"/>
    </row>
    <row r="198" spans="1:2" ht="11.25">
      <c r="A198" s="47"/>
      <c r="B198" s="48"/>
    </row>
    <row r="199" spans="1:2" ht="11.25">
      <c r="A199" s="47"/>
      <c r="B199" s="48"/>
    </row>
    <row r="200" spans="1:2" ht="11.25">
      <c r="A200" s="47"/>
      <c r="B200" s="48"/>
    </row>
    <row r="201" spans="1:2" ht="11.25">
      <c r="A201" s="47"/>
      <c r="B201" s="48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selection activeCell="D19" sqref="D19"/>
    </sheetView>
  </sheetViews>
  <sheetFormatPr defaultColWidth="11.421875" defaultRowHeight="15"/>
  <cols>
    <col min="1" max="1" width="20.7109375" style="16" customWidth="1"/>
    <col min="2" max="7" width="11.421875" style="16" customWidth="1"/>
    <col min="8" max="8" width="17.7109375" style="16" customWidth="1"/>
    <col min="9" max="16384" width="11.421875" style="16" customWidth="1"/>
  </cols>
  <sheetData>
    <row r="1" spans="1:8" ht="11.25">
      <c r="A1" s="2" t="s">
        <v>1</v>
      </c>
      <c r="B1" s="2"/>
      <c r="C1" s="2"/>
      <c r="D1" s="2"/>
      <c r="E1" s="2"/>
      <c r="F1" s="2"/>
      <c r="G1" s="2"/>
      <c r="H1" s="4"/>
    </row>
    <row r="2" spans="1:8" ht="11.25">
      <c r="A2" s="2" t="s">
        <v>48</v>
      </c>
      <c r="B2" s="2"/>
      <c r="C2" s="2"/>
      <c r="D2" s="2"/>
      <c r="E2" s="2"/>
      <c r="F2" s="2"/>
      <c r="G2" s="2"/>
      <c r="H2" s="49"/>
    </row>
    <row r="3" spans="1:8" ht="11.25">
      <c r="A3" s="2"/>
      <c r="B3" s="2"/>
      <c r="C3" s="2"/>
      <c r="D3" s="2"/>
      <c r="E3" s="2"/>
      <c r="F3" s="2"/>
      <c r="G3" s="2"/>
      <c r="H3" s="49"/>
    </row>
    <row r="4" spans="1:8" ht="11.25" customHeight="1">
      <c r="A4" s="49"/>
      <c r="B4" s="49"/>
      <c r="C4" s="49"/>
      <c r="D4" s="49"/>
      <c r="E4" s="49"/>
      <c r="F4" s="49"/>
      <c r="G4" s="2"/>
      <c r="H4" s="49"/>
    </row>
    <row r="5" spans="1:8" ht="11.25" customHeight="1">
      <c r="A5" s="17" t="s">
        <v>102</v>
      </c>
      <c r="B5" s="18"/>
      <c r="C5" s="18"/>
      <c r="D5" s="18"/>
      <c r="E5" s="18"/>
      <c r="F5" s="15"/>
      <c r="G5" s="15"/>
      <c r="H5" s="53" t="s">
        <v>101</v>
      </c>
    </row>
    <row r="6" spans="10:17" ht="11.25">
      <c r="J6" s="310"/>
      <c r="K6" s="310"/>
      <c r="L6" s="310"/>
      <c r="M6" s="310"/>
      <c r="N6" s="310"/>
      <c r="O6" s="310"/>
      <c r="P6" s="310"/>
      <c r="Q6" s="310"/>
    </row>
    <row r="7" ht="11.25">
      <c r="A7" s="2" t="s">
        <v>10</v>
      </c>
    </row>
    <row r="8" spans="1:8" ht="52.5" customHeight="1">
      <c r="A8" s="311" t="s">
        <v>100</v>
      </c>
      <c r="B8" s="311"/>
      <c r="C8" s="311"/>
      <c r="D8" s="311"/>
      <c r="E8" s="311"/>
      <c r="F8" s="311"/>
      <c r="G8" s="311"/>
      <c r="H8" s="311"/>
    </row>
    <row r="12" ht="11.25">
      <c r="C12" s="16" t="s">
        <v>263</v>
      </c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3" width="17.7109375" style="5" customWidth="1"/>
    <col min="4" max="4" width="17.7109375" style="49" customWidth="1"/>
    <col min="5" max="16384" width="11.421875" style="49" customWidth="1"/>
  </cols>
  <sheetData>
    <row r="1" spans="1:4" ht="11.25">
      <c r="A1" s="2" t="s">
        <v>1</v>
      </c>
      <c r="B1" s="2"/>
      <c r="D1" s="4"/>
    </row>
    <row r="2" spans="1:2" ht="11.25">
      <c r="A2" s="2" t="s">
        <v>48</v>
      </c>
      <c r="B2" s="2"/>
    </row>
    <row r="5" spans="1:4" s="119" customFormat="1" ht="11.25" customHeight="1">
      <c r="A5" s="122" t="s">
        <v>108</v>
      </c>
      <c r="B5" s="49"/>
      <c r="C5" s="144"/>
      <c r="D5" s="143" t="s">
        <v>105</v>
      </c>
    </row>
    <row r="6" spans="1:4" ht="11.25">
      <c r="A6" s="142"/>
      <c r="B6" s="142"/>
      <c r="C6" s="141"/>
      <c r="D6" s="140"/>
    </row>
    <row r="7" spans="1:4" ht="15" customHeight="1">
      <c r="A7" s="89" t="s">
        <v>3</v>
      </c>
      <c r="B7" s="88" t="s">
        <v>4</v>
      </c>
      <c r="C7" s="86" t="s">
        <v>57</v>
      </c>
      <c r="D7" s="139" t="s">
        <v>104</v>
      </c>
    </row>
    <row r="8" spans="1:4" ht="11.25">
      <c r="A8" s="84" t="s">
        <v>263</v>
      </c>
      <c r="B8" s="125" t="s">
        <v>263</v>
      </c>
      <c r="C8" s="126"/>
      <c r="D8" s="125"/>
    </row>
    <row r="9" spans="1:4" ht="11.25">
      <c r="A9" s="84"/>
      <c r="B9" s="125"/>
      <c r="C9" s="126"/>
      <c r="D9" s="125"/>
    </row>
    <row r="10" spans="1:4" ht="11.25">
      <c r="A10" s="84"/>
      <c r="B10" s="125"/>
      <c r="C10" s="126"/>
      <c r="D10" s="125"/>
    </row>
    <row r="11" spans="1:4" ht="11.25">
      <c r="A11" s="84"/>
      <c r="B11" s="125"/>
      <c r="C11" s="126"/>
      <c r="D11" s="125"/>
    </row>
    <row r="12" spans="1:4" ht="11.25">
      <c r="A12" s="84"/>
      <c r="B12" s="125"/>
      <c r="C12" s="126"/>
      <c r="D12" s="125"/>
    </row>
    <row r="13" spans="1:4" ht="11.25">
      <c r="A13" s="84"/>
      <c r="B13" s="125"/>
      <c r="C13" s="126"/>
      <c r="D13" s="125"/>
    </row>
    <row r="14" spans="1:4" ht="11.25">
      <c r="A14" s="84"/>
      <c r="B14" s="125"/>
      <c r="C14" s="126"/>
      <c r="D14" s="125"/>
    </row>
    <row r="15" spans="1:4" ht="11.25">
      <c r="A15" s="84"/>
      <c r="B15" s="125"/>
      <c r="C15" s="126"/>
      <c r="D15" s="125"/>
    </row>
    <row r="16" spans="1:4" ht="11.25">
      <c r="A16" s="145"/>
      <c r="B16" s="145" t="s">
        <v>107</v>
      </c>
      <c r="C16" s="80">
        <f>SUM(C8:C15)</f>
        <v>0</v>
      </c>
      <c r="D16" s="138"/>
    </row>
    <row r="17" spans="1:4" ht="11.25">
      <c r="A17" s="35"/>
      <c r="B17" s="35"/>
      <c r="C17" s="92"/>
      <c r="D17" s="35"/>
    </row>
    <row r="18" spans="1:4" ht="11.25">
      <c r="A18" s="35"/>
      <c r="B18" s="35"/>
      <c r="C18" s="92"/>
      <c r="D18" s="35"/>
    </row>
    <row r="19" spans="1:4" s="119" customFormat="1" ht="11.25" customHeight="1">
      <c r="A19" s="122" t="s">
        <v>106</v>
      </c>
      <c r="B19" s="35"/>
      <c r="C19" s="144"/>
      <c r="D19" s="143" t="s">
        <v>105</v>
      </c>
    </row>
    <row r="20" spans="1:4" ht="11.25">
      <c r="A20" s="142"/>
      <c r="B20" s="142"/>
      <c r="C20" s="141"/>
      <c r="D20" s="140"/>
    </row>
    <row r="21" spans="1:4" ht="15" customHeight="1">
      <c r="A21" s="89" t="s">
        <v>3</v>
      </c>
      <c r="B21" s="88" t="s">
        <v>4</v>
      </c>
      <c r="C21" s="86" t="s">
        <v>57</v>
      </c>
      <c r="D21" s="139" t="s">
        <v>104</v>
      </c>
    </row>
    <row r="22" spans="1:4" ht="11.25">
      <c r="A22" s="98" t="s">
        <v>263</v>
      </c>
      <c r="B22" s="137" t="s">
        <v>263</v>
      </c>
      <c r="C22" s="126"/>
      <c r="D22" s="125"/>
    </row>
    <row r="23" spans="1:4" ht="11.25">
      <c r="A23" s="98"/>
      <c r="B23" s="137"/>
      <c r="C23" s="126"/>
      <c r="D23" s="125"/>
    </row>
    <row r="24" spans="1:4" ht="11.25">
      <c r="A24" s="98"/>
      <c r="B24" s="137"/>
      <c r="C24" s="126"/>
      <c r="D24" s="125"/>
    </row>
    <row r="25" spans="1:4" ht="11.25">
      <c r="A25" s="98"/>
      <c r="B25" s="137"/>
      <c r="C25" s="126"/>
      <c r="D25" s="125"/>
    </row>
    <row r="26" spans="1:4" ht="11.25">
      <c r="A26" s="114"/>
      <c r="B26" s="114" t="s">
        <v>103</v>
      </c>
      <c r="C26" s="94">
        <f>SUM(C22:C25)</f>
        <v>0</v>
      </c>
      <c r="D26" s="138"/>
    </row>
    <row r="28" ht="11.25">
      <c r="B28" s="49">
        <f>+UPPER(B17)</f>
      </c>
    </row>
  </sheetData>
  <sheetProtection/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3" width="17.7109375" style="5" customWidth="1"/>
    <col min="4" max="5" width="17.7109375" style="49" customWidth="1"/>
    <col min="6" max="7" width="22.7109375" style="49" customWidth="1"/>
    <col min="8" max="16384" width="11.421875" style="49" customWidth="1"/>
  </cols>
  <sheetData>
    <row r="1" spans="1:7" s="119" customFormat="1" ht="11.25" customHeight="1">
      <c r="A1" s="12" t="s">
        <v>1</v>
      </c>
      <c r="B1" s="12"/>
      <c r="C1" s="151"/>
      <c r="D1" s="12"/>
      <c r="E1" s="12"/>
      <c r="F1" s="12"/>
      <c r="G1" s="152"/>
    </row>
    <row r="2" spans="1:7" s="119" customFormat="1" ht="11.25" customHeight="1">
      <c r="A2" s="12" t="s">
        <v>48</v>
      </c>
      <c r="B2" s="12"/>
      <c r="C2" s="151"/>
      <c r="D2" s="12"/>
      <c r="E2" s="12"/>
      <c r="F2" s="12"/>
      <c r="G2" s="12"/>
    </row>
    <row r="5" spans="1:7" ht="11.25" customHeight="1">
      <c r="A5" s="78" t="s">
        <v>114</v>
      </c>
      <c r="B5" s="78"/>
      <c r="G5" s="53" t="s">
        <v>113</v>
      </c>
    </row>
    <row r="6" spans="1:7" ht="11.25">
      <c r="A6" s="149"/>
      <c r="B6" s="149"/>
      <c r="C6" s="150"/>
      <c r="D6" s="149"/>
      <c r="E6" s="149"/>
      <c r="F6" s="149"/>
      <c r="G6" s="149"/>
    </row>
    <row r="7" spans="1:7" ht="15" customHeight="1">
      <c r="A7" s="89" t="s">
        <v>3</v>
      </c>
      <c r="B7" s="88" t="s">
        <v>4</v>
      </c>
      <c r="C7" s="86" t="s">
        <v>57</v>
      </c>
      <c r="D7" s="87" t="s">
        <v>56</v>
      </c>
      <c r="E7" s="87" t="s">
        <v>112</v>
      </c>
      <c r="F7" s="88" t="s">
        <v>111</v>
      </c>
      <c r="G7" s="88" t="s">
        <v>110</v>
      </c>
    </row>
    <row r="8" spans="1:7" ht="11.25">
      <c r="A8" s="146" t="s">
        <v>263</v>
      </c>
      <c r="B8" s="146" t="s">
        <v>263</v>
      </c>
      <c r="C8" s="83"/>
      <c r="D8" s="148"/>
      <c r="E8" s="147"/>
      <c r="F8" s="146"/>
      <c r="G8" s="146"/>
    </row>
    <row r="9" spans="1:7" ht="11.25">
      <c r="A9" s="146"/>
      <c r="B9" s="146"/>
      <c r="C9" s="83"/>
      <c r="D9" s="147"/>
      <c r="E9" s="147"/>
      <c r="F9" s="146"/>
      <c r="G9" s="146"/>
    </row>
    <row r="10" spans="1:7" ht="11.25">
      <c r="A10" s="146"/>
      <c r="B10" s="146"/>
      <c r="C10" s="83"/>
      <c r="D10" s="147"/>
      <c r="E10" s="147"/>
      <c r="F10" s="146"/>
      <c r="G10" s="146"/>
    </row>
    <row r="11" spans="1:7" ht="11.25">
      <c r="A11" s="146"/>
      <c r="B11" s="146"/>
      <c r="C11" s="83"/>
      <c r="D11" s="147"/>
      <c r="E11" s="147"/>
      <c r="F11" s="146"/>
      <c r="G11" s="146"/>
    </row>
    <row r="12" spans="1:7" ht="11.25">
      <c r="A12" s="146"/>
      <c r="B12" s="146"/>
      <c r="C12" s="83"/>
      <c r="D12" s="147"/>
      <c r="E12" s="147"/>
      <c r="F12" s="146"/>
      <c r="G12" s="146"/>
    </row>
    <row r="13" spans="1:7" ht="11.25">
      <c r="A13" s="146"/>
      <c r="B13" s="146"/>
      <c r="C13" s="83"/>
      <c r="D13" s="147"/>
      <c r="E13" s="147"/>
      <c r="F13" s="146"/>
      <c r="G13" s="146"/>
    </row>
    <row r="14" spans="1:7" ht="11.25">
      <c r="A14" s="146"/>
      <c r="B14" s="146"/>
      <c r="C14" s="83"/>
      <c r="D14" s="147"/>
      <c r="E14" s="147"/>
      <c r="F14" s="146"/>
      <c r="G14" s="146"/>
    </row>
    <row r="15" spans="1:7" ht="11.25">
      <c r="A15" s="146"/>
      <c r="B15" s="146"/>
      <c r="C15" s="83"/>
      <c r="D15" s="147"/>
      <c r="E15" s="147"/>
      <c r="F15" s="146"/>
      <c r="G15" s="146"/>
    </row>
    <row r="16" spans="1:7" ht="11.25">
      <c r="A16" s="37"/>
      <c r="B16" s="37" t="s">
        <v>109</v>
      </c>
      <c r="C16" s="105">
        <f>SUM(C8:C15)</f>
        <v>0</v>
      </c>
      <c r="D16" s="37"/>
      <c r="E16" s="37"/>
      <c r="F16" s="37"/>
      <c r="G16" s="37"/>
    </row>
  </sheetData>
  <sheetProtection/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3" width="17.7109375" style="5" customWidth="1"/>
    <col min="4" max="5" width="17.7109375" style="49" customWidth="1"/>
    <col min="6" max="16384" width="11.421875" style="49" customWidth="1"/>
  </cols>
  <sheetData>
    <row r="1" spans="1:5" ht="11.25">
      <c r="A1" s="2" t="s">
        <v>1</v>
      </c>
      <c r="B1" s="2"/>
      <c r="C1" s="110"/>
      <c r="D1" s="2"/>
      <c r="E1" s="4"/>
    </row>
    <row r="2" spans="1:5" ht="11.25">
      <c r="A2" s="2" t="s">
        <v>48</v>
      </c>
      <c r="B2" s="2"/>
      <c r="C2" s="110"/>
      <c r="D2" s="2"/>
      <c r="E2" s="2"/>
    </row>
    <row r="5" spans="1:5" ht="11.25" customHeight="1">
      <c r="A5" s="78" t="s">
        <v>118</v>
      </c>
      <c r="B5" s="78"/>
      <c r="E5" s="53" t="s">
        <v>117</v>
      </c>
    </row>
    <row r="6" spans="1:5" ht="11.25">
      <c r="A6" s="149"/>
      <c r="B6" s="149"/>
      <c r="C6" s="150"/>
      <c r="D6" s="149"/>
      <c r="E6" s="149"/>
    </row>
    <row r="7" spans="1:5" ht="15" customHeight="1">
      <c r="A7" s="89" t="s">
        <v>3</v>
      </c>
      <c r="B7" s="88" t="s">
        <v>4</v>
      </c>
      <c r="C7" s="86" t="s">
        <v>57</v>
      </c>
      <c r="D7" s="87" t="s">
        <v>56</v>
      </c>
      <c r="E7" s="88" t="s">
        <v>116</v>
      </c>
    </row>
    <row r="8" spans="1:5" ht="11.25" customHeight="1">
      <c r="A8" s="148" t="s">
        <v>263</v>
      </c>
      <c r="B8" s="148" t="s">
        <v>263</v>
      </c>
      <c r="C8" s="115"/>
      <c r="D8" s="148"/>
      <c r="E8" s="148"/>
    </row>
    <row r="9" spans="1:5" ht="11.25" customHeight="1">
      <c r="A9" s="148"/>
      <c r="B9" s="148"/>
      <c r="C9" s="115"/>
      <c r="D9" s="148"/>
      <c r="E9" s="148"/>
    </row>
    <row r="10" spans="1:5" ht="11.25" customHeight="1">
      <c r="A10" s="148"/>
      <c r="B10" s="148"/>
      <c r="C10" s="115"/>
      <c r="D10" s="148"/>
      <c r="E10" s="148"/>
    </row>
    <row r="11" spans="1:5" ht="11.25" customHeight="1">
      <c r="A11" s="148"/>
      <c r="B11" s="148"/>
      <c r="C11" s="115"/>
      <c r="D11" s="148"/>
      <c r="E11" s="148"/>
    </row>
    <row r="12" spans="1:5" ht="11.25" customHeight="1">
      <c r="A12" s="148"/>
      <c r="B12" s="148"/>
      <c r="C12" s="115"/>
      <c r="D12" s="148"/>
      <c r="E12" s="148"/>
    </row>
    <row r="13" spans="1:5" ht="11.25" customHeight="1">
      <c r="A13" s="148"/>
      <c r="B13" s="148"/>
      <c r="C13" s="115"/>
      <c r="D13" s="148"/>
      <c r="E13" s="148"/>
    </row>
    <row r="14" spans="1:5" ht="11.25" customHeight="1">
      <c r="A14" s="148"/>
      <c r="B14" s="148"/>
      <c r="C14" s="115"/>
      <c r="D14" s="148"/>
      <c r="E14" s="148"/>
    </row>
    <row r="15" spans="1:5" ht="11.25">
      <c r="A15" s="148"/>
      <c r="B15" s="148"/>
      <c r="C15" s="115"/>
      <c r="D15" s="148"/>
      <c r="E15" s="148"/>
    </row>
    <row r="16" spans="1:5" ht="11.25">
      <c r="A16" s="114"/>
      <c r="B16" s="114" t="s">
        <v>115</v>
      </c>
      <c r="C16" s="113">
        <f>SUM(C8:C15)</f>
        <v>0</v>
      </c>
      <c r="D16" s="114"/>
      <c r="E16" s="114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zoomScaleSheetLayoutView="100" zoomScalePageLayoutView="0" workbookViewId="0" topLeftCell="A13">
      <selection activeCell="E63" sqref="E63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5" width="17.7109375" style="5" customWidth="1"/>
    <col min="6" max="6" width="9.8515625" style="49" customWidth="1"/>
    <col min="7" max="7" width="18.28125" style="49" customWidth="1"/>
    <col min="8" max="8" width="12.8515625" style="49" customWidth="1"/>
    <col min="9" max="16384" width="11.421875" style="49" customWidth="1"/>
  </cols>
  <sheetData>
    <row r="1" spans="1:6" ht="11.25">
      <c r="A1" s="2" t="s">
        <v>1</v>
      </c>
      <c r="B1" s="2"/>
      <c r="C1" s="110"/>
      <c r="D1" s="110"/>
      <c r="E1" s="110"/>
      <c r="F1" s="4"/>
    </row>
    <row r="2" spans="1:6" ht="11.25">
      <c r="A2" s="2" t="s">
        <v>48</v>
      </c>
      <c r="B2" s="2"/>
      <c r="C2" s="110"/>
      <c r="D2" s="110"/>
      <c r="E2" s="110"/>
      <c r="F2" s="102"/>
    </row>
    <row r="3" ht="11.25">
      <c r="F3" s="102"/>
    </row>
    <row r="4" ht="11.25">
      <c r="F4" s="102"/>
    </row>
    <row r="5" spans="1:6" ht="11.25" customHeight="1">
      <c r="A5" s="78" t="s">
        <v>134</v>
      </c>
      <c r="B5" s="78"/>
      <c r="C5" s="155"/>
      <c r="D5" s="155"/>
      <c r="E5" s="155"/>
      <c r="F5" s="131" t="s">
        <v>123</v>
      </c>
    </row>
    <row r="6" spans="1:6" ht="11.25">
      <c r="A6" s="158"/>
      <c r="B6" s="158"/>
      <c r="C6" s="155"/>
      <c r="D6" s="157"/>
      <c r="E6" s="157"/>
      <c r="F6" s="156"/>
    </row>
    <row r="7" spans="1:6" ht="15" customHeight="1">
      <c r="A7" s="89" t="s">
        <v>3</v>
      </c>
      <c r="B7" s="88" t="s">
        <v>4</v>
      </c>
      <c r="C7" s="154" t="s">
        <v>5</v>
      </c>
      <c r="D7" s="154" t="s">
        <v>6</v>
      </c>
      <c r="E7" s="154" t="s">
        <v>7</v>
      </c>
      <c r="F7" s="153" t="s">
        <v>122</v>
      </c>
    </row>
    <row r="8" spans="1:6" ht="11.25">
      <c r="A8" s="84" t="s">
        <v>263</v>
      </c>
      <c r="B8" s="84" t="s">
        <v>263</v>
      </c>
      <c r="C8" s="83"/>
      <c r="D8" s="83"/>
      <c r="E8" s="83"/>
      <c r="F8" s="83"/>
    </row>
    <row r="9" spans="1:6" ht="11.25">
      <c r="A9" s="84"/>
      <c r="B9" s="84"/>
      <c r="C9" s="83"/>
      <c r="D9" s="83"/>
      <c r="E9" s="83"/>
      <c r="F9" s="83"/>
    </row>
    <row r="10" spans="1:6" ht="11.25">
      <c r="A10" s="84"/>
      <c r="B10" s="84"/>
      <c r="C10" s="83"/>
      <c r="D10" s="83"/>
      <c r="E10" s="83"/>
      <c r="F10" s="83"/>
    </row>
    <row r="11" spans="1:6" ht="11.25">
      <c r="A11" s="84"/>
      <c r="B11" s="84"/>
      <c r="C11" s="83"/>
      <c r="D11" s="83"/>
      <c r="E11" s="83"/>
      <c r="F11" s="83"/>
    </row>
    <row r="12" spans="1:6" ht="11.25">
      <c r="A12" s="84"/>
      <c r="B12" s="84"/>
      <c r="C12" s="83"/>
      <c r="D12" s="83"/>
      <c r="E12" s="83"/>
      <c r="F12" s="83"/>
    </row>
    <row r="13" spans="1:6" ht="11.25">
      <c r="A13" s="84"/>
      <c r="B13" s="84"/>
      <c r="C13" s="83"/>
      <c r="D13" s="83"/>
      <c r="E13" s="83"/>
      <c r="F13" s="83"/>
    </row>
    <row r="14" spans="1:6" ht="11.25">
      <c r="A14" s="84"/>
      <c r="B14" s="84"/>
      <c r="C14" s="83"/>
      <c r="D14" s="83"/>
      <c r="E14" s="83"/>
      <c r="F14" s="83"/>
    </row>
    <row r="15" spans="1:6" ht="11.25">
      <c r="A15" s="84"/>
      <c r="B15" s="84"/>
      <c r="C15" s="83"/>
      <c r="D15" s="83"/>
      <c r="E15" s="83"/>
      <c r="F15" s="83"/>
    </row>
    <row r="16" spans="1:6" ht="11.25">
      <c r="A16" s="37"/>
      <c r="B16" s="37" t="s">
        <v>133</v>
      </c>
      <c r="C16" s="105">
        <f>SUM(C8:C15)</f>
        <v>0</v>
      </c>
      <c r="D16" s="105">
        <f>SUM(D8:D15)</f>
        <v>0</v>
      </c>
      <c r="E16" s="105">
        <f>SUM(E8:E15)</f>
        <v>0</v>
      </c>
      <c r="F16" s="105"/>
    </row>
    <row r="17" spans="1:6" ht="11.25">
      <c r="A17" s="35"/>
      <c r="B17" s="35"/>
      <c r="C17" s="92"/>
      <c r="D17" s="92"/>
      <c r="E17" s="92"/>
      <c r="F17" s="35"/>
    </row>
    <row r="18" spans="1:6" ht="11.25">
      <c r="A18" s="35"/>
      <c r="B18" s="35"/>
      <c r="C18" s="92"/>
      <c r="D18" s="92"/>
      <c r="E18" s="92"/>
      <c r="F18" s="35"/>
    </row>
    <row r="19" spans="1:6" ht="11.25" customHeight="1">
      <c r="A19" s="78" t="s">
        <v>132</v>
      </c>
      <c r="B19" s="35"/>
      <c r="C19" s="155"/>
      <c r="D19" s="155"/>
      <c r="E19" s="155"/>
      <c r="F19" s="131" t="s">
        <v>123</v>
      </c>
    </row>
    <row r="20" spans="1:3" ht="12.75" customHeight="1">
      <c r="A20" s="142"/>
      <c r="B20" s="142"/>
      <c r="C20" s="90"/>
    </row>
    <row r="21" spans="1:6" ht="15" customHeight="1">
      <c r="A21" s="89" t="s">
        <v>3</v>
      </c>
      <c r="B21" s="88" t="s">
        <v>4</v>
      </c>
      <c r="C21" s="154" t="s">
        <v>5</v>
      </c>
      <c r="D21" s="154" t="s">
        <v>6</v>
      </c>
      <c r="E21" s="154" t="s">
        <v>7</v>
      </c>
      <c r="F21" s="153" t="s">
        <v>122</v>
      </c>
    </row>
    <row r="22" spans="1:6" ht="11.25">
      <c r="A22" s="84" t="s">
        <v>268</v>
      </c>
      <c r="B22" s="125" t="s">
        <v>269</v>
      </c>
      <c r="C22" s="126">
        <v>163760.6</v>
      </c>
      <c r="D22" s="126">
        <v>163760.7</v>
      </c>
      <c r="E22" s="126">
        <v>0.1</v>
      </c>
      <c r="F22" s="125" t="s">
        <v>346</v>
      </c>
    </row>
    <row r="23" spans="1:6" ht="11.25">
      <c r="A23" s="84" t="s">
        <v>270</v>
      </c>
      <c r="B23" s="125" t="s">
        <v>271</v>
      </c>
      <c r="C23" s="126">
        <v>1980.56</v>
      </c>
      <c r="D23" s="126">
        <v>1980.56</v>
      </c>
      <c r="E23" s="126"/>
      <c r="F23" s="125" t="s">
        <v>346</v>
      </c>
    </row>
    <row r="24" spans="1:6" ht="11.25">
      <c r="A24" s="84" t="s">
        <v>272</v>
      </c>
      <c r="B24" s="125" t="s">
        <v>273</v>
      </c>
      <c r="C24" s="126">
        <v>70744</v>
      </c>
      <c r="D24" s="126">
        <v>70744</v>
      </c>
      <c r="E24" s="126"/>
      <c r="F24" s="125" t="s">
        <v>346</v>
      </c>
    </row>
    <row r="25" spans="1:6" ht="11.25">
      <c r="A25" s="84" t="s">
        <v>274</v>
      </c>
      <c r="B25" s="125" t="s">
        <v>275</v>
      </c>
      <c r="C25" s="126">
        <v>5371.32</v>
      </c>
      <c r="D25" s="126">
        <v>5371.32</v>
      </c>
      <c r="E25" s="126"/>
      <c r="F25" s="125" t="s">
        <v>346</v>
      </c>
    </row>
    <row r="26" spans="1:6" ht="11.25">
      <c r="A26" s="84" t="s">
        <v>276</v>
      </c>
      <c r="B26" s="125" t="s">
        <v>277</v>
      </c>
      <c r="C26" s="126">
        <v>5603.01</v>
      </c>
      <c r="D26" s="126">
        <v>5603.01</v>
      </c>
      <c r="E26" s="126"/>
      <c r="F26" s="125" t="s">
        <v>346</v>
      </c>
    </row>
    <row r="27" spans="1:6" ht="11.25">
      <c r="A27" s="84" t="s">
        <v>278</v>
      </c>
      <c r="B27" s="125" t="s">
        <v>279</v>
      </c>
      <c r="C27" s="126">
        <v>331251</v>
      </c>
      <c r="D27" s="126">
        <v>331251</v>
      </c>
      <c r="E27" s="126"/>
      <c r="F27" s="125" t="s">
        <v>346</v>
      </c>
    </row>
    <row r="28" spans="1:6" ht="11.25">
      <c r="A28" s="84"/>
      <c r="B28" s="125"/>
      <c r="C28" s="126"/>
      <c r="D28" s="126"/>
      <c r="E28" s="126"/>
      <c r="F28" s="125"/>
    </row>
    <row r="29" spans="1:6" ht="11.25">
      <c r="A29" s="84"/>
      <c r="B29" s="125"/>
      <c r="C29" s="126"/>
      <c r="D29" s="126"/>
      <c r="E29" s="126"/>
      <c r="F29" s="125"/>
    </row>
    <row r="30" spans="1:6" ht="11.25">
      <c r="A30" s="37"/>
      <c r="B30" s="37" t="s">
        <v>131</v>
      </c>
      <c r="C30" s="105">
        <f>SUM(C22:C29)</f>
        <v>578710.49</v>
      </c>
      <c r="D30" s="105">
        <f>SUM(D22:D29)</f>
        <v>578710.5900000001</v>
      </c>
      <c r="E30" s="105">
        <f>SUM(E22:E29)</f>
        <v>0.1</v>
      </c>
      <c r="F30" s="105"/>
    </row>
    <row r="31" spans="1:6" s="6" customFormat="1" ht="11.25">
      <c r="A31" s="34"/>
      <c r="B31" s="34"/>
      <c r="C31" s="9"/>
      <c r="D31" s="9"/>
      <c r="E31" s="9"/>
      <c r="F31" s="9"/>
    </row>
    <row r="32" spans="1:6" s="6" customFormat="1" ht="11.25">
      <c r="A32" s="34"/>
      <c r="B32" s="34"/>
      <c r="C32" s="9"/>
      <c r="D32" s="9"/>
      <c r="E32" s="9"/>
      <c r="F32" s="9"/>
    </row>
    <row r="33" spans="1:7" s="6" customFormat="1" ht="11.25" customHeight="1">
      <c r="A33" s="78" t="s">
        <v>130</v>
      </c>
      <c r="B33" s="78"/>
      <c r="C33" s="155"/>
      <c r="D33" s="155"/>
      <c r="E33" s="155"/>
      <c r="G33" s="131" t="s">
        <v>123</v>
      </c>
    </row>
    <row r="34" spans="1:6" s="6" customFormat="1" ht="11.25">
      <c r="A34" s="142"/>
      <c r="B34" s="142"/>
      <c r="C34" s="90"/>
      <c r="D34" s="5"/>
      <c r="E34" s="5"/>
      <c r="F34" s="49"/>
    </row>
    <row r="35" spans="1:8" s="6" customFormat="1" ht="27.75" customHeight="1">
      <c r="A35" s="89" t="s">
        <v>3</v>
      </c>
      <c r="B35" s="88" t="s">
        <v>4</v>
      </c>
      <c r="C35" s="154" t="s">
        <v>5</v>
      </c>
      <c r="D35" s="154" t="s">
        <v>6</v>
      </c>
      <c r="E35" s="154" t="s">
        <v>7</v>
      </c>
      <c r="F35" s="153" t="s">
        <v>122</v>
      </c>
      <c r="G35" s="153" t="s">
        <v>121</v>
      </c>
      <c r="H35" s="153" t="s">
        <v>120</v>
      </c>
    </row>
    <row r="36" spans="1:8" s="6" customFormat="1" ht="11.25">
      <c r="A36" s="84" t="s">
        <v>263</v>
      </c>
      <c r="B36" s="125" t="s">
        <v>263</v>
      </c>
      <c r="C36" s="83"/>
      <c r="D36" s="126"/>
      <c r="E36" s="126"/>
      <c r="F36" s="125"/>
      <c r="G36" s="125"/>
      <c r="H36" s="125"/>
    </row>
    <row r="37" spans="1:8" s="6" customFormat="1" ht="11.25">
      <c r="A37" s="84"/>
      <c r="B37" s="125"/>
      <c r="C37" s="83"/>
      <c r="D37" s="126"/>
      <c r="E37" s="126"/>
      <c r="F37" s="125"/>
      <c r="G37" s="125"/>
      <c r="H37" s="125"/>
    </row>
    <row r="38" spans="1:8" s="6" customFormat="1" ht="11.25">
      <c r="A38" s="84"/>
      <c r="B38" s="125"/>
      <c r="C38" s="83"/>
      <c r="D38" s="126"/>
      <c r="E38" s="126"/>
      <c r="F38" s="125"/>
      <c r="G38" s="125"/>
      <c r="H38" s="125"/>
    </row>
    <row r="39" spans="1:8" s="6" customFormat="1" ht="11.25">
      <c r="A39" s="84"/>
      <c r="B39" s="125"/>
      <c r="C39" s="83"/>
      <c r="D39" s="126"/>
      <c r="E39" s="126"/>
      <c r="F39" s="125"/>
      <c r="G39" s="125"/>
      <c r="H39" s="125"/>
    </row>
    <row r="40" spans="1:8" s="6" customFormat="1" ht="11.25">
      <c r="A40" s="37"/>
      <c r="B40" s="37" t="s">
        <v>129</v>
      </c>
      <c r="C40" s="105">
        <f>SUM(C36:C39)</f>
        <v>0</v>
      </c>
      <c r="D40" s="105">
        <f>SUM(D36:D39)</f>
        <v>0</v>
      </c>
      <c r="E40" s="105">
        <f>SUM(E36:E39)</f>
        <v>0</v>
      </c>
      <c r="F40" s="105"/>
      <c r="G40" s="105"/>
      <c r="H40" s="105"/>
    </row>
    <row r="41" spans="1:6" s="6" customFormat="1" ht="11.25">
      <c r="A41" s="13"/>
      <c r="B41" s="13"/>
      <c r="C41" s="14"/>
      <c r="D41" s="14"/>
      <c r="E41" s="14"/>
      <c r="F41" s="9"/>
    </row>
    <row r="43" spans="1:7" ht="11.25">
      <c r="A43" s="78" t="s">
        <v>128</v>
      </c>
      <c r="B43" s="78"/>
      <c r="C43" s="155"/>
      <c r="D43" s="155"/>
      <c r="E43" s="155"/>
      <c r="G43" s="131" t="s">
        <v>123</v>
      </c>
    </row>
    <row r="44" spans="1:8" ht="11.25">
      <c r="A44" s="142"/>
      <c r="B44" s="142"/>
      <c r="C44" s="90"/>
      <c r="H44" s="5"/>
    </row>
    <row r="45" spans="1:8" ht="27.75" customHeight="1">
      <c r="A45" s="89" t="s">
        <v>3</v>
      </c>
      <c r="B45" s="88" t="s">
        <v>4</v>
      </c>
      <c r="C45" s="154" t="s">
        <v>5</v>
      </c>
      <c r="D45" s="154" t="s">
        <v>6</v>
      </c>
      <c r="E45" s="154" t="s">
        <v>7</v>
      </c>
      <c r="F45" s="153" t="s">
        <v>122</v>
      </c>
      <c r="G45" s="153" t="s">
        <v>121</v>
      </c>
      <c r="H45" s="153" t="s">
        <v>120</v>
      </c>
    </row>
    <row r="46" spans="1:8" ht="11.25">
      <c r="A46" s="84" t="s">
        <v>263</v>
      </c>
      <c r="B46" s="125" t="s">
        <v>263</v>
      </c>
      <c r="C46" s="83"/>
      <c r="D46" s="126"/>
      <c r="E46" s="126"/>
      <c r="F46" s="125"/>
      <c r="G46" s="125"/>
      <c r="H46" s="125"/>
    </row>
    <row r="47" spans="1:8" ht="11.25">
      <c r="A47" s="84"/>
      <c r="B47" s="125"/>
      <c r="C47" s="83"/>
      <c r="D47" s="126"/>
      <c r="E47" s="126"/>
      <c r="F47" s="125"/>
      <c r="G47" s="125"/>
      <c r="H47" s="125"/>
    </row>
    <row r="48" spans="1:8" ht="11.25">
      <c r="A48" s="84"/>
      <c r="B48" s="125"/>
      <c r="C48" s="83"/>
      <c r="D48" s="126"/>
      <c r="E48" s="126"/>
      <c r="F48" s="125"/>
      <c r="G48" s="125"/>
      <c r="H48" s="125"/>
    </row>
    <row r="49" spans="1:8" ht="11.25">
      <c r="A49" s="84"/>
      <c r="B49" s="125"/>
      <c r="C49" s="83"/>
      <c r="D49" s="126"/>
      <c r="E49" s="126"/>
      <c r="F49" s="125"/>
      <c r="G49" s="125"/>
      <c r="H49" s="125"/>
    </row>
    <row r="50" spans="1:8" ht="11.25">
      <c r="A50" s="37"/>
      <c r="B50" s="37" t="s">
        <v>127</v>
      </c>
      <c r="C50" s="105">
        <f>SUM(C46:C49)</f>
        <v>0</v>
      </c>
      <c r="D50" s="105">
        <f>SUM(D46:D49)</f>
        <v>0</v>
      </c>
      <c r="E50" s="105">
        <f>SUM(E46:E49)</f>
        <v>0</v>
      </c>
      <c r="F50" s="105"/>
      <c r="G50" s="105"/>
      <c r="H50" s="105"/>
    </row>
    <row r="53" spans="1:7" ht="11.25">
      <c r="A53" s="78" t="s">
        <v>126</v>
      </c>
      <c r="B53" s="78"/>
      <c r="C53" s="155"/>
      <c r="D53" s="155"/>
      <c r="E53" s="155"/>
      <c r="G53" s="131" t="s">
        <v>123</v>
      </c>
    </row>
    <row r="54" spans="1:3" ht="11.25">
      <c r="A54" s="142"/>
      <c r="B54" s="142"/>
      <c r="C54" s="90"/>
    </row>
    <row r="55" spans="1:8" ht="27.75" customHeight="1">
      <c r="A55" s="89" t="s">
        <v>3</v>
      </c>
      <c r="B55" s="88" t="s">
        <v>4</v>
      </c>
      <c r="C55" s="154" t="s">
        <v>5</v>
      </c>
      <c r="D55" s="154" t="s">
        <v>6</v>
      </c>
      <c r="E55" s="154" t="s">
        <v>7</v>
      </c>
      <c r="F55" s="153" t="s">
        <v>122</v>
      </c>
      <c r="G55" s="153" t="s">
        <v>121</v>
      </c>
      <c r="H55" s="153" t="s">
        <v>120</v>
      </c>
    </row>
    <row r="56" spans="1:8" ht="11.25">
      <c r="A56" s="84" t="s">
        <v>280</v>
      </c>
      <c r="B56" s="125" t="s">
        <v>269</v>
      </c>
      <c r="C56" s="83">
        <v>-62659.19</v>
      </c>
      <c r="D56" s="126">
        <v>-79035.22</v>
      </c>
      <c r="E56" s="126">
        <v>-16376.03</v>
      </c>
      <c r="F56" s="125" t="s">
        <v>346</v>
      </c>
      <c r="G56" s="125" t="s">
        <v>347</v>
      </c>
      <c r="H56" s="309">
        <v>0.1</v>
      </c>
    </row>
    <row r="57" spans="1:8" ht="11.25">
      <c r="A57" s="84" t="s">
        <v>281</v>
      </c>
      <c r="B57" s="125" t="s">
        <v>271</v>
      </c>
      <c r="C57" s="83">
        <v>-280.58</v>
      </c>
      <c r="D57" s="126">
        <v>-478.64</v>
      </c>
      <c r="E57" s="126">
        <v>-198.06</v>
      </c>
      <c r="F57" s="125" t="s">
        <v>346</v>
      </c>
      <c r="G57" s="125" t="s">
        <v>347</v>
      </c>
      <c r="H57" s="309">
        <v>0.1</v>
      </c>
    </row>
    <row r="58" spans="1:8" ht="11.25">
      <c r="A58" s="84" t="s">
        <v>282</v>
      </c>
      <c r="B58" s="125" t="s">
        <v>273</v>
      </c>
      <c r="C58" s="83">
        <v>-64464</v>
      </c>
      <c r="D58" s="126">
        <v>-64464</v>
      </c>
      <c r="E58" s="126">
        <v>0</v>
      </c>
      <c r="F58" s="125" t="s">
        <v>346</v>
      </c>
      <c r="G58" s="125" t="s">
        <v>347</v>
      </c>
      <c r="H58" s="309">
        <v>0.3</v>
      </c>
    </row>
    <row r="59" spans="1:8" ht="11.25">
      <c r="A59" s="84" t="s">
        <v>283</v>
      </c>
      <c r="B59" s="125" t="s">
        <v>275</v>
      </c>
      <c r="C59" s="83">
        <v>-1969.48</v>
      </c>
      <c r="D59" s="126">
        <v>-2506.61</v>
      </c>
      <c r="E59" s="126">
        <v>-537.13</v>
      </c>
      <c r="F59" s="125" t="s">
        <v>346</v>
      </c>
      <c r="G59" s="125" t="s">
        <v>347</v>
      </c>
      <c r="H59" s="309">
        <v>0.1</v>
      </c>
    </row>
    <row r="60" spans="1:8" ht="11.25">
      <c r="A60" s="84" t="s">
        <v>284</v>
      </c>
      <c r="B60" s="125" t="s">
        <v>277</v>
      </c>
      <c r="C60" s="83">
        <v>-2007.74</v>
      </c>
      <c r="D60" s="126">
        <v>-2568.04</v>
      </c>
      <c r="E60" s="126">
        <v>-560.3</v>
      </c>
      <c r="F60" s="125" t="s">
        <v>346</v>
      </c>
      <c r="G60" s="125" t="s">
        <v>347</v>
      </c>
      <c r="H60" s="309">
        <v>0.1</v>
      </c>
    </row>
    <row r="61" spans="1:8" ht="11.25">
      <c r="A61" s="84" t="s">
        <v>285</v>
      </c>
      <c r="B61" s="125" t="s">
        <v>279</v>
      </c>
      <c r="C61" s="83">
        <v>-252266.13</v>
      </c>
      <c r="D61" s="126">
        <v>-286519.88</v>
      </c>
      <c r="E61" s="126">
        <v>-34253.75</v>
      </c>
      <c r="F61" s="125" t="s">
        <v>346</v>
      </c>
      <c r="G61" s="125" t="s">
        <v>347</v>
      </c>
      <c r="H61" s="309">
        <v>0.25</v>
      </c>
    </row>
    <row r="62" spans="1:8" ht="11.25">
      <c r="A62" s="84"/>
      <c r="B62" s="125"/>
      <c r="C62" s="83"/>
      <c r="D62" s="126"/>
      <c r="E62" s="126"/>
      <c r="F62" s="125"/>
      <c r="G62" s="125"/>
      <c r="H62" s="125"/>
    </row>
    <row r="63" spans="1:8" ht="11.25">
      <c r="A63" s="37"/>
      <c r="B63" s="37" t="s">
        <v>125</v>
      </c>
      <c r="C63" s="105">
        <f>SUM(C56:C62)</f>
        <v>-383647.12</v>
      </c>
      <c r="D63" s="105">
        <f>SUM(D56:D62)</f>
        <v>-435572.39</v>
      </c>
      <c r="E63" s="105">
        <f>SUM(E56:E62)</f>
        <v>-51925.270000000004</v>
      </c>
      <c r="F63" s="105"/>
      <c r="G63" s="105"/>
      <c r="H63" s="105"/>
    </row>
    <row r="66" spans="1:7" ht="11.25">
      <c r="A66" s="78" t="s">
        <v>124</v>
      </c>
      <c r="B66" s="78"/>
      <c r="C66" s="155"/>
      <c r="D66" s="155"/>
      <c r="E66" s="155"/>
      <c r="G66" s="131" t="s">
        <v>123</v>
      </c>
    </row>
    <row r="67" spans="1:3" ht="11.25">
      <c r="A67" s="142"/>
      <c r="B67" s="142"/>
      <c r="C67" s="90"/>
    </row>
    <row r="68" spans="1:8" ht="27.75" customHeight="1">
      <c r="A68" s="89" t="s">
        <v>3</v>
      </c>
      <c r="B68" s="88" t="s">
        <v>4</v>
      </c>
      <c r="C68" s="154" t="s">
        <v>5</v>
      </c>
      <c r="D68" s="154" t="s">
        <v>6</v>
      </c>
      <c r="E68" s="154" t="s">
        <v>7</v>
      </c>
      <c r="F68" s="153" t="s">
        <v>122</v>
      </c>
      <c r="G68" s="153" t="s">
        <v>121</v>
      </c>
      <c r="H68" s="153" t="s">
        <v>120</v>
      </c>
    </row>
    <row r="69" spans="1:8" ht="11.25">
      <c r="A69" s="84" t="s">
        <v>263</v>
      </c>
      <c r="B69" s="125" t="s">
        <v>263</v>
      </c>
      <c r="C69" s="83"/>
      <c r="D69" s="126"/>
      <c r="E69" s="126"/>
      <c r="F69" s="125"/>
      <c r="G69" s="125"/>
      <c r="H69" s="125"/>
    </row>
    <row r="70" spans="1:8" ht="11.25">
      <c r="A70" s="84"/>
      <c r="B70" s="125"/>
      <c r="C70" s="83"/>
      <c r="D70" s="126"/>
      <c r="E70" s="126"/>
      <c r="F70" s="125"/>
      <c r="G70" s="125"/>
      <c r="H70" s="125"/>
    </row>
    <row r="71" spans="1:8" ht="11.25">
      <c r="A71" s="84"/>
      <c r="B71" s="125"/>
      <c r="C71" s="83"/>
      <c r="D71" s="126"/>
      <c r="E71" s="126"/>
      <c r="F71" s="125"/>
      <c r="G71" s="125"/>
      <c r="H71" s="125"/>
    </row>
    <row r="72" spans="1:8" ht="11.25">
      <c r="A72" s="84"/>
      <c r="B72" s="125"/>
      <c r="C72" s="83"/>
      <c r="D72" s="126"/>
      <c r="E72" s="126"/>
      <c r="F72" s="125"/>
      <c r="G72" s="125"/>
      <c r="H72" s="125"/>
    </row>
    <row r="73" spans="1:8" ht="11.25">
      <c r="A73" s="37"/>
      <c r="B73" s="37" t="s">
        <v>119</v>
      </c>
      <c r="C73" s="105">
        <f>SUM(C69:C72)</f>
        <v>0</v>
      </c>
      <c r="D73" s="105">
        <f>SUM(D69:D72)</f>
        <v>0</v>
      </c>
      <c r="E73" s="105">
        <f>SUM(E69:E72)</f>
        <v>0</v>
      </c>
      <c r="F73" s="105"/>
      <c r="G73" s="105"/>
      <c r="H73" s="105"/>
    </row>
  </sheetData>
  <sheetProtection/>
  <dataValidations count="8">
    <dataValidation allowBlank="1" showInputMessage="1" showErrorMessage="1" prompt="Importe final del periodo que corresponde la información financiera trimestral que se presenta." sqref="D7 D21 D35 D45 D55 D68"/>
    <dataValidation allowBlank="1" showInputMessage="1" showErrorMessage="1" prompt="Saldo al 31 de diciembre del año anterior del ejercio que se presenta." sqref="C7 C21 C35 C45 C55 C68"/>
    <dataValidation allowBlank="1" showInputMessage="1" showErrorMessage="1" prompt="Corresponde al número de la cuenta de acuerdo al Plan de Cuentas emitido por el CONAC (DOF 23/12/2015)." sqref="A7 A21 A35 A45 A55 A68"/>
    <dataValidation allowBlank="1" showInputMessage="1" showErrorMessage="1" prompt="Indicar la tasa de aplicación." sqref="H35 H45 H55 H68"/>
    <dataValidation allowBlank="1" showInputMessage="1" showErrorMessage="1" prompt="Indicar el método de depreciación." sqref="G35 G45 G55 G68"/>
    <dataValidation allowBlank="1" showInputMessage="1" showErrorMessage="1" prompt="Corresponde al nombre o descripción de la cuenta de acuerdo al Plan de Cuentas emitido por el CONAC." sqref="B7 B21 B35 B45 B55 B68"/>
    <dataValidation allowBlank="1" showInputMessage="1" showErrorMessage="1" prompt="Diferencia entre el saldo final y el inicial presentados." sqref="E7 E21 E35 E45 E55 E68"/>
    <dataValidation allowBlank="1" showInputMessage="1" showErrorMessage="1" prompt="Criterio para la aplicación de depreciación: anual, mensual, trimestral, etc." sqref="F7 F21 F68 F45 F55 F35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49" customWidth="1"/>
    <col min="2" max="2" width="50.7109375" style="49" customWidth="1"/>
    <col min="3" max="5" width="17.7109375" style="5" customWidth="1"/>
    <col min="6" max="6" width="17.7109375" style="49" customWidth="1"/>
    <col min="7" max="16384" width="11.421875" style="49" customWidth="1"/>
  </cols>
  <sheetData>
    <row r="1" spans="1:6" ht="11.25" customHeight="1">
      <c r="A1" s="2" t="s">
        <v>1</v>
      </c>
      <c r="B1" s="2"/>
      <c r="C1" s="110"/>
      <c r="D1" s="110"/>
      <c r="E1" s="110"/>
      <c r="F1" s="4"/>
    </row>
    <row r="2" spans="1:5" ht="11.25" customHeight="1">
      <c r="A2" s="2" t="s">
        <v>48</v>
      </c>
      <c r="B2" s="2"/>
      <c r="C2" s="110"/>
      <c r="D2" s="110"/>
      <c r="E2" s="110"/>
    </row>
    <row r="3" spans="1:5" ht="11.25" customHeight="1">
      <c r="A3" s="2"/>
      <c r="B3" s="2"/>
      <c r="C3" s="110"/>
      <c r="D3" s="110"/>
      <c r="E3" s="110"/>
    </row>
    <row r="4" ht="11.25" customHeight="1"/>
    <row r="5" spans="1:6" ht="11.25" customHeight="1">
      <c r="A5" s="172" t="s">
        <v>142</v>
      </c>
      <c r="B5" s="172"/>
      <c r="C5" s="169"/>
      <c r="D5" s="169"/>
      <c r="E5" s="169"/>
      <c r="F5" s="53" t="s">
        <v>139</v>
      </c>
    </row>
    <row r="6" spans="1:5" s="6" customFormat="1" ht="11.25">
      <c r="A6" s="15"/>
      <c r="B6" s="15"/>
      <c r="C6" s="169"/>
      <c r="D6" s="169"/>
      <c r="E6" s="169"/>
    </row>
    <row r="7" spans="1:6" ht="15" customHeight="1">
      <c r="A7" s="89" t="s">
        <v>3</v>
      </c>
      <c r="B7" s="88" t="s">
        <v>4</v>
      </c>
      <c r="C7" s="154" t="s">
        <v>5</v>
      </c>
      <c r="D7" s="154" t="s">
        <v>6</v>
      </c>
      <c r="E7" s="154" t="s">
        <v>7</v>
      </c>
      <c r="F7" s="153" t="s">
        <v>122</v>
      </c>
    </row>
    <row r="8" spans="1:6" ht="11.25">
      <c r="A8" s="146" t="s">
        <v>263</v>
      </c>
      <c r="B8" s="146" t="s">
        <v>263</v>
      </c>
      <c r="C8" s="83"/>
      <c r="D8" s="165"/>
      <c r="E8" s="165"/>
      <c r="F8" s="164"/>
    </row>
    <row r="9" spans="1:6" ht="11.25">
      <c r="A9" s="146"/>
      <c r="B9" s="146"/>
      <c r="C9" s="83"/>
      <c r="D9" s="165"/>
      <c r="E9" s="165"/>
      <c r="F9" s="164"/>
    </row>
    <row r="10" spans="1:6" ht="11.25">
      <c r="A10" s="146"/>
      <c r="B10" s="146"/>
      <c r="C10" s="83"/>
      <c r="D10" s="165"/>
      <c r="E10" s="165"/>
      <c r="F10" s="164"/>
    </row>
    <row r="11" spans="1:6" ht="11.25">
      <c r="A11" s="146"/>
      <c r="B11" s="146"/>
      <c r="C11" s="83"/>
      <c r="D11" s="165"/>
      <c r="E11" s="165"/>
      <c r="F11" s="164"/>
    </row>
    <row r="12" spans="1:6" ht="11.25">
      <c r="A12" s="146"/>
      <c r="B12" s="146"/>
      <c r="C12" s="83"/>
      <c r="D12" s="165"/>
      <c r="E12" s="165"/>
      <c r="F12" s="164"/>
    </row>
    <row r="13" spans="1:6" ht="11.25">
      <c r="A13" s="37"/>
      <c r="B13" s="37" t="s">
        <v>141</v>
      </c>
      <c r="C13" s="105">
        <f>SUM(C8:C12)</f>
        <v>0</v>
      </c>
      <c r="D13" s="105">
        <f>SUM(D8:D12)</f>
        <v>0</v>
      </c>
      <c r="E13" s="105">
        <f>SUM(E8:E12)</f>
        <v>0</v>
      </c>
      <c r="F13" s="37"/>
    </row>
    <row r="14" spans="1:6" ht="11.25">
      <c r="A14" s="35"/>
      <c r="B14" s="35"/>
      <c r="C14" s="92"/>
      <c r="D14" s="92"/>
      <c r="E14" s="92"/>
      <c r="F14" s="35"/>
    </row>
    <row r="15" spans="1:6" ht="11.25">
      <c r="A15" s="35"/>
      <c r="B15" s="35"/>
      <c r="C15" s="92"/>
      <c r="D15" s="92"/>
      <c r="E15" s="92"/>
      <c r="F15" s="35"/>
    </row>
    <row r="16" spans="1:6" ht="11.25" customHeight="1">
      <c r="A16" s="171" t="s">
        <v>140</v>
      </c>
      <c r="B16" s="170"/>
      <c r="C16" s="169"/>
      <c r="D16" s="169"/>
      <c r="E16" s="169"/>
      <c r="F16" s="53" t="s">
        <v>139</v>
      </c>
    </row>
    <row r="17" spans="1:5" ht="11.25">
      <c r="A17" s="149"/>
      <c r="B17" s="149"/>
      <c r="C17" s="150"/>
      <c r="D17" s="150"/>
      <c r="E17" s="150"/>
    </row>
    <row r="18" spans="1:6" ht="15" customHeight="1">
      <c r="A18" s="89" t="s">
        <v>3</v>
      </c>
      <c r="B18" s="88" t="s">
        <v>4</v>
      </c>
      <c r="C18" s="154" t="s">
        <v>5</v>
      </c>
      <c r="D18" s="154" t="s">
        <v>6</v>
      </c>
      <c r="E18" s="154" t="s">
        <v>7</v>
      </c>
      <c r="F18" s="153" t="s">
        <v>122</v>
      </c>
    </row>
    <row r="19" spans="1:6" ht="11.25" customHeight="1">
      <c r="A19" s="84" t="s">
        <v>263</v>
      </c>
      <c r="B19" s="146" t="s">
        <v>263</v>
      </c>
      <c r="C19" s="83"/>
      <c r="D19" s="83"/>
      <c r="E19" s="83"/>
      <c r="F19" s="164"/>
    </row>
    <row r="20" spans="1:6" ht="11.25" customHeight="1">
      <c r="A20" s="84"/>
      <c r="B20" s="146"/>
      <c r="C20" s="83"/>
      <c r="D20" s="83"/>
      <c r="E20" s="83"/>
      <c r="F20" s="164"/>
    </row>
    <row r="21" spans="1:6" ht="11.25">
      <c r="A21" s="84"/>
      <c r="B21" s="146"/>
      <c r="C21" s="83"/>
      <c r="D21" s="83"/>
      <c r="E21" s="83"/>
      <c r="F21" s="164"/>
    </row>
    <row r="22" spans="1:6" ht="11.25">
      <c r="A22" s="37"/>
      <c r="B22" s="37" t="s">
        <v>138</v>
      </c>
      <c r="C22" s="105">
        <f>SUM(C19:C21)</f>
        <v>0</v>
      </c>
      <c r="D22" s="105">
        <f>SUM(D19:D21)</f>
        <v>0</v>
      </c>
      <c r="E22" s="105">
        <f>SUM(E19:E21)</f>
        <v>0</v>
      </c>
      <c r="F22" s="37"/>
    </row>
    <row r="23" spans="1:6" ht="11.25">
      <c r="A23" s="35"/>
      <c r="B23" s="35"/>
      <c r="C23" s="92"/>
      <c r="D23" s="92"/>
      <c r="E23" s="92"/>
      <c r="F23" s="35"/>
    </row>
    <row r="24" spans="1:6" ht="11.25">
      <c r="A24" s="35"/>
      <c r="B24" s="35"/>
      <c r="C24" s="92"/>
      <c r="D24" s="92"/>
      <c r="E24" s="92"/>
      <c r="F24" s="35"/>
    </row>
    <row r="25" spans="1:6" ht="11.25" customHeight="1">
      <c r="A25" s="168" t="s">
        <v>137</v>
      </c>
      <c r="B25" s="167"/>
      <c r="C25" s="166"/>
      <c r="D25" s="166"/>
      <c r="E25" s="155"/>
      <c r="F25" s="131" t="s">
        <v>136</v>
      </c>
    </row>
    <row r="26" spans="1:3" ht="11.25">
      <c r="A26" s="142"/>
      <c r="B26" s="142"/>
      <c r="C26" s="90"/>
    </row>
    <row r="27" spans="1:6" ht="15" customHeight="1">
      <c r="A27" s="89" t="s">
        <v>3</v>
      </c>
      <c r="B27" s="88" t="s">
        <v>4</v>
      </c>
      <c r="C27" s="154" t="s">
        <v>5</v>
      </c>
      <c r="D27" s="154" t="s">
        <v>6</v>
      </c>
      <c r="E27" s="154" t="s">
        <v>7</v>
      </c>
      <c r="F27" s="153" t="s">
        <v>122</v>
      </c>
    </row>
    <row r="28" spans="1:6" ht="11.25">
      <c r="A28" s="146" t="s">
        <v>263</v>
      </c>
      <c r="B28" s="146" t="s">
        <v>263</v>
      </c>
      <c r="C28" s="83"/>
      <c r="D28" s="165"/>
      <c r="E28" s="165"/>
      <c r="F28" s="164"/>
    </row>
    <row r="29" spans="1:6" ht="11.25">
      <c r="A29" s="146"/>
      <c r="B29" s="146"/>
      <c r="C29" s="83"/>
      <c r="D29" s="165"/>
      <c r="E29" s="165"/>
      <c r="F29" s="164"/>
    </row>
    <row r="30" spans="1:6" ht="11.25">
      <c r="A30" s="146"/>
      <c r="B30" s="146"/>
      <c r="C30" s="83"/>
      <c r="D30" s="165"/>
      <c r="E30" s="165"/>
      <c r="F30" s="164"/>
    </row>
    <row r="31" spans="1:6" ht="11.25">
      <c r="A31" s="146"/>
      <c r="B31" s="146"/>
      <c r="C31" s="83"/>
      <c r="D31" s="165"/>
      <c r="E31" s="165"/>
      <c r="F31" s="164"/>
    </row>
    <row r="32" spans="1:6" ht="11.25">
      <c r="A32" s="146"/>
      <c r="B32" s="146"/>
      <c r="C32" s="83"/>
      <c r="D32" s="165"/>
      <c r="E32" s="165"/>
      <c r="F32" s="164"/>
    </row>
    <row r="33" spans="1:6" ht="11.25">
      <c r="A33" s="146"/>
      <c r="B33" s="146"/>
      <c r="C33" s="83"/>
      <c r="D33" s="165"/>
      <c r="E33" s="165"/>
      <c r="F33" s="164"/>
    </row>
    <row r="34" spans="1:6" ht="11.25">
      <c r="A34" s="163"/>
      <c r="B34" s="163" t="s">
        <v>135</v>
      </c>
      <c r="C34" s="162">
        <f>SUM(C28:C33)</f>
        <v>0</v>
      </c>
      <c r="D34" s="162">
        <f>SUM(D28:D33)</f>
        <v>0</v>
      </c>
      <c r="E34" s="162">
        <f>SUM(E28:E33)</f>
        <v>0</v>
      </c>
      <c r="F34" s="162"/>
    </row>
    <row r="35" spans="1:6" ht="11.25">
      <c r="A35" s="161"/>
      <c r="B35" s="159"/>
      <c r="C35" s="160"/>
      <c r="D35" s="160"/>
      <c r="E35" s="160"/>
      <c r="F35" s="159"/>
    </row>
  </sheetData>
  <sheetProtection/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2014-12-06T02:27:50Z</cp:lastPrinted>
  <dcterms:created xsi:type="dcterms:W3CDTF">2012-12-11T20:36:24Z</dcterms:created>
  <dcterms:modified xsi:type="dcterms:W3CDTF">2018-02-21T20:40:29Z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