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5" activeTab="6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<sst xmlns="http://schemas.openxmlformats.org/spreadsheetml/2006/main" count="1064" uniqueCount="236">
  <si>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</si>
  <si>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</si>
  <si>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</si>
  <si>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</si>
  <si>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</si>
  <si>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</si>
  <si>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</si>
  <si>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</si>
  <si>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</si>
  <si>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</si>
  <si>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</si>
  <si>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</si>
  <si>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</si>
  <si>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</si>
  <si>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</si>
  <si>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</si>
  <si>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</si>
  <si>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</si>
  <si>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</si>
  <si>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</si>
  <si>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</si>
  <si>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</si>
  <si>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</si>
  <si>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</si>
  <si>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</si>
  <si>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</si>
  <si>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</si>
  <si>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</si>
  <si>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</si>
  <si>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</si>
  <si>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</si>
  <si>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</si>
  <si>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</si>
  <si>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</si>
  <si>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</si>
  <si>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</si>
  <si>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</si>
  <si>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</si>
  <si>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</si>
  <si>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</si>
  <si>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</si>
  <si>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</si>
  <si>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</si>
  <si>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</si>
  <si>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</si>
  <si>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</si>
  <si>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</si>
  <si>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</si>
  <si>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</si>
  <si>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</si>
  <si>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</si>
  <si>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</si>
  <si>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</si>
  <si>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</si>
  <si>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</si>
  <si>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</si>
  <si>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</si>
  <si>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</si>
  <si>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</si>
  <si>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</si>
  <si>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</si>
  <si>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</si>
  <si>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</si>
  <si>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</si>
  <si>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</si>
  <si>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</si>
  <si>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</si>
  <si>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</si>
  <si>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</si>
  <si>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</si>
  <si>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</si>
  <si>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</si>
  <si>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</si>
  <si>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</si>
  <si>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</si>
  <si>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</si>
  <si>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</si>
  <si>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</si>
  <si>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</si>
  <si>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</si>
  <si>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</si>
  <si>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</si>
  <si>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</si>
  <si>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</si>
  <si>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</si>
  <si>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</si>
  <si>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</si>
  <si>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</si>
  <si>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</si>
  <si>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</si>
  <si>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</si>
  <si>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</si>
  <si>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</si>
  <si>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</si>
  <si>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</si>
  <si>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</si>
  <si>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</si>
  <si>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</si>
  <si>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</si>
  <si>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</si>
  <si>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</si>
  <si>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</si>
  <si>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</si>
  <si>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</si>
  <si>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</si>
  <si>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</si>
  <si>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</si>
  <si>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</si>
  <si>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</si>
  <si>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</si>
  <si>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</si>
  <si>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</si>
  <si>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</si>
  <si>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</si>
  <si>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</si>
  <si>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</si>
  <si>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</si>
  <si>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</si>
  <si>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</si>
  <si>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</si>
  <si>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</si>
  <si>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</si>
  <si>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</si>
  <si>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</si>
  <si>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</si>
  <si>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</si>
  <si>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</si>
  <si>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</si>
  <si>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</si>
  <si>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</si>
  <si>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</si>
  <si>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</si>
  <si>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</si>
  <si>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</si>
  <si>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</si>
  <si>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</si>
  <si>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</si>
  <si>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</si>
  <si>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</si>
  <si>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</si>
  <si>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</si>
  <si>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</si>
  <si>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</si>
  <si>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</si>
  <si>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</si>
  <si>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</si>
  <si>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</si>
  <si>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</si>
  <si>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</si>
  <si>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</si>
  <si>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</si>
  <si>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2.2.5</t>
  </si>
  <si>
    <t>VIVIENDA</t>
  </si>
  <si>
    <t>E0001</t>
  </si>
  <si>
    <t>SERVICIOS ADMINISTRATIVOS</t>
  </si>
  <si>
    <t>RECURSOS FISCALES</t>
  </si>
  <si>
    <t>31120-8601</t>
  </si>
  <si>
    <t>INSTITUTO MUNICIPAL DE VIVIENDA</t>
  </si>
  <si>
    <t>GASTO CORRIENTE</t>
  </si>
  <si>
    <t>Sueldos Base</t>
  </si>
  <si>
    <t>Remuneraciones para eventuales</t>
  </si>
  <si>
    <t>Cuotas para el fondo de ahorro</t>
  </si>
  <si>
    <t>Otras prestaciones</t>
  </si>
  <si>
    <t>Estímulos por productividad y eficiencia</t>
  </si>
  <si>
    <t>Materiales y útiles de oficina</t>
  </si>
  <si>
    <t>Materiales y útiles de impresión y reproducción</t>
  </si>
  <si>
    <t>Material impreso e información digital</t>
  </si>
  <si>
    <t>Vestuario y uniformes</t>
  </si>
  <si>
    <t>Arrendam de Mobil y Eq de administración</t>
  </si>
  <si>
    <t>Servicios de capacitación</t>
  </si>
  <si>
    <t>Conservación y mantenimiento de inmuebles</t>
  </si>
  <si>
    <t>Instal Rep y mantto de bienes informáticos</t>
  </si>
  <si>
    <t>Promoción para la venta de bienes o servicios</t>
  </si>
  <si>
    <t>Pasajes terr nac p  Serv pub en comisiones</t>
  </si>
  <si>
    <t>Viáticos nac p Serv pub Desemp funciones ofic</t>
  </si>
  <si>
    <t>Otros servicios de traslado y hospedaje</t>
  </si>
  <si>
    <t>GASTO DE CAPITAL</t>
  </si>
  <si>
    <t>Muebles de oficina y estantería</t>
  </si>
  <si>
    <t>Computadoras y equipo periférico</t>
  </si>
  <si>
    <t>Equipo de audio y de video</t>
  </si>
  <si>
    <t>INGRESOS PROPIOS</t>
  </si>
  <si>
    <t>Prima Vacacional</t>
  </si>
  <si>
    <t>Gratificación de fin de año</t>
  </si>
  <si>
    <t>Aportaciones IMSS</t>
  </si>
  <si>
    <t>Aportaciones INFONAVIT</t>
  </si>
  <si>
    <t>Ahorro para el retiro</t>
  </si>
  <si>
    <t>Material de limpieza</t>
  </si>
  <si>
    <t>Prod Alimp efectivos participen en ProgSegPub</t>
  </si>
  <si>
    <t>Combus Lub y aditivos vehículos Serv Pub</t>
  </si>
  <si>
    <t>Servicio de energía eléctrica</t>
  </si>
  <si>
    <t>Servicio telefonía tradicional</t>
  </si>
  <si>
    <t>Servicio telefonía celular</t>
  </si>
  <si>
    <t>Arrendamiento de edificios y locales</t>
  </si>
  <si>
    <t>Servicios legales</t>
  </si>
  <si>
    <t>Serv de diseño arquitectura ing y activ relac</t>
  </si>
  <si>
    <t>Servicios de consultoría administrativa</t>
  </si>
  <si>
    <t>Servicios financieros y bancarios</t>
  </si>
  <si>
    <t>Seguro de bienes patrimoniales</t>
  </si>
  <si>
    <t>Mantto y conserv Veh terrestres aéreos mariti</t>
  </si>
  <si>
    <t>Servicios de jardinería y fumigación</t>
  </si>
  <si>
    <t>Gastos de orden social y cultural</t>
  </si>
  <si>
    <t>Otros impuestos y derechos</t>
  </si>
  <si>
    <t>Impuesto sobre nóminas</t>
  </si>
  <si>
    <t>Medios magnéticos y ópticos</t>
  </si>
  <si>
    <t>Otros mobiliarios y equipos de administración</t>
  </si>
  <si>
    <t>Aparatos deportivos</t>
  </si>
  <si>
    <t>E0002</t>
  </si>
  <si>
    <t>ENLACE SOCIAL</t>
  </si>
  <si>
    <t>Penas multas accesorios y actualizaciones</t>
  </si>
  <si>
    <t>E0003</t>
  </si>
  <si>
    <t>SERVICIOS Y URBANIZACIÓN</t>
  </si>
  <si>
    <t>División de terrenos y Constr de obras de urbaniz</t>
  </si>
  <si>
    <t>Edificación habitacional</t>
  </si>
  <si>
    <t>Honorarios asimilados</t>
  </si>
  <si>
    <t>Materiales de construcción de concreto</t>
  </si>
  <si>
    <t>Materiales de construcción de vidrio</t>
  </si>
  <si>
    <t>Material eléctrico y electrónico</t>
  </si>
  <si>
    <t>Estructuras y manufacturas</t>
  </si>
  <si>
    <t>Materiales diversos</t>
  </si>
  <si>
    <t>Prendas de seguridad</t>
  </si>
  <si>
    <t>Herramientas menores</t>
  </si>
  <si>
    <t>Arrendamiento de maquinaria y equipo</t>
  </si>
  <si>
    <t>Almacenaje envase y embalaje</t>
  </si>
  <si>
    <t>Difusión e Info mensajes activ gubernamentales</t>
  </si>
  <si>
    <t>Equipo de comunicación y telecomunicacion</t>
  </si>
  <si>
    <t>Herramientas y maquinas -herramienta</t>
  </si>
  <si>
    <t>OTROS RECURSOS</t>
  </si>
  <si>
    <t>S0004</t>
  </si>
  <si>
    <t>APOYOS A LA SOCIEDAD</t>
  </si>
  <si>
    <t>Subsidios p la adquisición de vivienda de intsoc</t>
  </si>
  <si>
    <t>INSTITUTO MUNICIPAL DE VIVIENDA DEL MUNICIPIO DE CELAYA, GUANAJUATO
ESTADO ANALÍTICO DEL EJERCICIO DEL PRESUPUESTO DE EGRESOS POR OBJETO DEL GASTO (CAPÍTULO Y CONCEPTO)
AL 31 DE DICIEMBRE DEL 2017</t>
  </si>
  <si>
    <t>INSTITUTO MUNICIPAL DE VIVIENDA DEL MUNICIPIO DE CELAYA, GUANAJUATO
ESTADO ANALÍTICO DEL EJERCICIO DEL PRESUPUESTO DE EGRESOS CLASIFICACIÓN ECONÓMICA (POR TIPO DE GASTO)
AL 31 DE DICIEMBRE DEL 2017</t>
  </si>
  <si>
    <t>INSTITUTO MUNICIPAL DE VIVIENDA DEL MUNICIPIO DE CELAYA, GUANAJUATO
ESTADO ANALÍTICO DEL EJERCICIO DEL PRESUPUESTO DE EGRESOS CLASIFICACIÓN FUNCIONAL (FINALIDAD Y FUNCIÓN)
AL 31 DE DICIEMBRE DEL 2017</t>
  </si>
  <si>
    <t>INSTITUTO MUNICIPAL DE VIVIENDA DEL MUNICIPIO DE CELAYA, GUANAJUATO
ESTADO ANALÍTICO DEL EJERCICIO DEL PRESUPUESTO DE EGRESOS CLASIFICACIÓN ADMINISTRATIVA
AL 31 DE DICIEMBRE DEL 2017</t>
  </si>
  <si>
    <t>INSTITUTO MUNICIPAL DE VIVIENDA DEL MUNICIPIO DE CELAYA, GUANAJUATO
ESTADO ANALÍTICO DEL EJERCICIO DEL PRESUPUESTO DE EGRESOS
CLASIFICACIÓN ADMINISTRATIVA
AL 31 DE DICIEMBRE DEL 2017</t>
  </si>
  <si>
    <t>INSTITUTO MUNICIPAL DE VIVIENDA DEL MUNICIPIO DE CELAYA, GUANAJUATO
ESTADO ANALÍTICO DEL EJERCICIO DEL PRESUPUESTO DE EGRESOS
 CLASIFICACIÓN ADMINISTRATIVA
AL 31 DE DICIEMBRE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</si>
</sst>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10" xfId="59" applyFont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1" xfId="6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7" fillId="0" borderId="12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10" xfId="59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45" fillId="0" borderId="11" xfId="59" applyFont="1" applyBorder="1" applyAlignment="1" applyProtection="1">
      <alignment horizontal="center" vertical="top"/>
      <protection/>
    </xf>
    <xf numFmtId="0" fontId="48" fillId="0" borderId="11" xfId="60" applyFont="1" applyFill="1" applyBorder="1" applyAlignment="1" applyProtection="1">
      <alignment/>
      <protection/>
    </xf>
    <xf numFmtId="0" fontId="48" fillId="0" borderId="11" xfId="6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3" fontId="46" fillId="0" borderId="11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46" fillId="0" borderId="15" xfId="48" applyFont="1" applyFill="1" applyBorder="1" applyAlignment="1" applyProtection="1">
      <alignment horizontal="right"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17" xfId="48" applyFont="1" applyBorder="1" applyAlignment="1" applyProtection="1">
      <alignment/>
      <protection locked="0"/>
    </xf>
    <xf numFmtId="0" fontId="45" fillId="33" borderId="18" xfId="60" applyFont="1" applyFill="1" applyBorder="1" applyAlignment="1" applyProtection="1">
      <alignment horizontal="center" vertical="center" wrapText="1"/>
      <protection locked="0"/>
    </xf>
    <xf numFmtId="0" fontId="45" fillId="34" borderId="19" xfId="60" applyFont="1" applyFill="1" applyBorder="1" applyAlignment="1" applyProtection="1">
      <alignment horizontal="center" vertical="center" wrapText="1"/>
      <protection locked="0"/>
    </xf>
    <xf numFmtId="0" fontId="45" fillId="35" borderId="20" xfId="60" applyFont="1" applyFill="1" applyBorder="1" applyAlignment="1" applyProtection="1">
      <alignment horizontal="center" vertical="center" wrapText="1"/>
      <protection locked="0"/>
    </xf>
    <xf numFmtId="0" fontId="45" fillId="36" borderId="21" xfId="60" applyFont="1" applyFill="1" applyBorder="1" applyAlignment="1">
      <alignment horizontal="center" vertical="center"/>
      <protection/>
    </xf>
    <xf numFmtId="0" fontId="45" fillId="37" borderId="21" xfId="60" applyFont="1" applyFill="1" applyBorder="1" applyAlignment="1">
      <alignment horizontal="center" vertical="center" wrapText="1"/>
      <protection/>
    </xf>
    <xf numFmtId="43" fontId="45" fillId="38" borderId="21" xfId="48" applyFont="1" applyFill="1" applyBorder="1" applyAlignment="1">
      <alignment horizontal="center" vertical="center" wrapText="1"/>
    </xf>
    <xf numFmtId="43" fontId="0" fillId="0" borderId="0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7" xfId="48" applyFont="1" applyBorder="1" applyAlignment="1" applyProtection="1">
      <alignment/>
      <protection locked="0"/>
    </xf>
    <xf numFmtId="43" fontId="0" fillId="0" borderId="0" xfId="48" applyFont="1" applyAlignment="1">
      <alignment/>
    </xf>
    <xf numFmtId="43" fontId="0" fillId="0" borderId="0" xfId="48" applyFont="1" applyAlignment="1" applyProtection="1">
      <alignment/>
      <protection/>
    </xf>
    <xf numFmtId="43" fontId="0" fillId="0" borderId="0" xfId="48" applyFont="1" applyAlignment="1" applyProtection="1">
      <alignment/>
      <protection locked="0"/>
    </xf>
    <xf numFmtId="43" fontId="46" fillId="0" borderId="0" xfId="48" applyFont="1" applyBorder="1" applyAlignment="1" applyProtection="1">
      <alignment/>
      <protection locked="0"/>
    </xf>
    <xf numFmtId="43" fontId="46" fillId="0" borderId="16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" fontId="45" fillId="39" borderId="21" xfId="60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zoomScalePageLayoutView="0" workbookViewId="0" topLeftCell="A1">
      <selection activeCell="A1" sqref="A1:O1"/>
    </sheetView>
  </sheetViews>
  <sheetFormatPr defaultColWidth="12" defaultRowHeight="11.25"/>
  <cols>
    <col min="7" max="7" width="47.5" style="0" customWidth="1"/>
    <col min="8" max="8" width="21.66015625" style="0" customWidth="1"/>
    <col min="9" max="9" width="18.66015625" style="0" customWidth="1"/>
    <col min="10" max="10" width="16.83203125" style="0" customWidth="1"/>
    <col min="11" max="11" width="17.83203125" style="0" customWidth="1"/>
    <col min="12" max="12" width="14.83203125" style="0" customWidth="1"/>
    <col min="13" max="13" width="18.83203125" style="0" customWidth="1"/>
    <col min="14" max="14" width="14.16015625" style="0" customWidth="1"/>
    <col min="15" max="15" width="15.16015625" style="0" customWidth="1"/>
  </cols>
  <sheetData>
    <row r="1" spans="1:15" ht="67.5" customHeight="1">
      <c r="A1" s="51" t="s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56.25">
      <c r="A2" s="54" t="s">
        <v>0</v>
      </c>
      <c r="B2" s="55" t="s">
        <v>1</v>
      </c>
      <c r="C2" s="54" t="s">
        <v>13</v>
      </c>
      <c r="D2" s="55" t="s">
        <v>2</v>
      </c>
      <c r="E2" s="54" t="s">
        <v>16</v>
      </c>
      <c r="F2" s="54" t="s">
        <v>3</v>
      </c>
      <c r="G2" s="54" t="s">
        <v>4</v>
      </c>
      <c r="H2" s="56" t="s">
        <v>5</v>
      </c>
      <c r="I2" s="56" t="s">
        <v>131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</row>
    <row r="3" spans="1:15" ht="11.25">
      <c r="A3" s="2">
        <v>900001</v>
      </c>
      <c r="B3" s="34"/>
      <c r="C3" s="35"/>
      <c r="D3" s="35"/>
      <c r="E3" s="35"/>
      <c r="F3" s="36"/>
      <c r="G3" s="3" t="s">
        <v>12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8">
        <v>0</v>
      </c>
    </row>
    <row r="4" spans="1:15" ht="11.25">
      <c r="A4" s="37"/>
      <c r="B4" s="38"/>
      <c r="C4" s="38"/>
      <c r="D4" s="38"/>
      <c r="E4" s="38"/>
      <c r="F4" s="38"/>
      <c r="G4" s="39"/>
      <c r="H4" s="46">
        <v>7811879.83</v>
      </c>
      <c r="I4" s="46">
        <v>2502036.78</v>
      </c>
      <c r="J4" s="46">
        <v>10313916.61</v>
      </c>
      <c r="K4" s="46">
        <v>0</v>
      </c>
      <c r="L4" s="46">
        <v>9133248.88</v>
      </c>
      <c r="M4" s="46">
        <v>9133248.88</v>
      </c>
      <c r="N4" s="46">
        <v>8603919.42</v>
      </c>
      <c r="O4" s="49">
        <v>1180667.73</v>
      </c>
    </row>
    <row r="5" spans="1:15" ht="11.25">
      <c r="A5" s="37" t="s">
        <v>151</v>
      </c>
      <c r="B5" s="38"/>
      <c r="C5" s="38"/>
      <c r="D5" s="38"/>
      <c r="E5" s="38"/>
      <c r="F5" s="38"/>
      <c r="G5" s="39" t="s">
        <v>152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9">
        <v>0</v>
      </c>
    </row>
    <row r="6" spans="1:15" ht="11.25">
      <c r="A6" s="37" t="s">
        <v>151</v>
      </c>
      <c r="B6" s="38" t="s">
        <v>153</v>
      </c>
      <c r="C6" s="38"/>
      <c r="D6" s="38"/>
      <c r="E6" s="38"/>
      <c r="F6" s="38"/>
      <c r="G6" s="39" t="s">
        <v>154</v>
      </c>
      <c r="H6" s="46">
        <v>3836439.19</v>
      </c>
      <c r="I6" s="46">
        <v>124276.26</v>
      </c>
      <c r="J6" s="46">
        <v>3960715.45</v>
      </c>
      <c r="K6" s="46">
        <v>0</v>
      </c>
      <c r="L6" s="46">
        <v>3639801.98</v>
      </c>
      <c r="M6" s="46">
        <v>3639801.98</v>
      </c>
      <c r="N6" s="46">
        <v>3588946.26</v>
      </c>
      <c r="O6" s="49">
        <v>320913.47</v>
      </c>
    </row>
    <row r="7" spans="1:15" ht="11.25">
      <c r="A7" s="37" t="s">
        <v>151</v>
      </c>
      <c r="B7" s="38" t="s">
        <v>153</v>
      </c>
      <c r="C7" s="38">
        <v>1</v>
      </c>
      <c r="D7" s="38"/>
      <c r="E7" s="38"/>
      <c r="F7" s="38"/>
      <c r="G7" s="39" t="s">
        <v>155</v>
      </c>
      <c r="H7" s="46">
        <v>2095462.89</v>
      </c>
      <c r="I7" s="46">
        <v>48458.85</v>
      </c>
      <c r="J7" s="46">
        <v>2143921.74</v>
      </c>
      <c r="K7" s="46">
        <v>0</v>
      </c>
      <c r="L7" s="46">
        <v>2171710.15</v>
      </c>
      <c r="M7" s="46">
        <v>2171710.15</v>
      </c>
      <c r="N7" s="46">
        <v>2171710.15</v>
      </c>
      <c r="O7" s="49">
        <v>-27788.41</v>
      </c>
    </row>
    <row r="8" spans="1:15" ht="11.25">
      <c r="A8" s="37" t="s">
        <v>151</v>
      </c>
      <c r="B8" s="38" t="s">
        <v>153</v>
      </c>
      <c r="C8" s="38">
        <v>1</v>
      </c>
      <c r="D8" s="38" t="s">
        <v>156</v>
      </c>
      <c r="E8" s="38"/>
      <c r="F8" s="38"/>
      <c r="G8" s="39" t="s">
        <v>157</v>
      </c>
      <c r="H8" s="46">
        <v>2095462.89</v>
      </c>
      <c r="I8" s="46">
        <v>48458.85</v>
      </c>
      <c r="J8" s="46">
        <v>2143921.74</v>
      </c>
      <c r="K8" s="46">
        <v>0</v>
      </c>
      <c r="L8" s="46">
        <v>2171710.15</v>
      </c>
      <c r="M8" s="46">
        <v>2171710.15</v>
      </c>
      <c r="N8" s="46">
        <v>2171710.15</v>
      </c>
      <c r="O8" s="49">
        <v>-27788.41</v>
      </c>
    </row>
    <row r="9" spans="1:15" ht="11.25">
      <c r="A9" s="37" t="s">
        <v>151</v>
      </c>
      <c r="B9" s="38" t="s">
        <v>153</v>
      </c>
      <c r="C9" s="38">
        <v>1</v>
      </c>
      <c r="D9" s="38" t="s">
        <v>156</v>
      </c>
      <c r="E9" s="38">
        <v>1</v>
      </c>
      <c r="F9" s="38"/>
      <c r="G9" s="39" t="s">
        <v>158</v>
      </c>
      <c r="H9" s="46">
        <v>2035462.89</v>
      </c>
      <c r="I9" s="46">
        <v>8570.87</v>
      </c>
      <c r="J9" s="46">
        <v>2044033.76</v>
      </c>
      <c r="K9" s="46">
        <v>0</v>
      </c>
      <c r="L9" s="46">
        <v>2041745.5</v>
      </c>
      <c r="M9" s="46">
        <v>2041745.5</v>
      </c>
      <c r="N9" s="46">
        <v>2041745.5</v>
      </c>
      <c r="O9" s="49">
        <v>2288.26</v>
      </c>
    </row>
    <row r="10" spans="1:15" ht="11.25">
      <c r="A10" s="37" t="s">
        <v>151</v>
      </c>
      <c r="B10" s="38" t="s">
        <v>153</v>
      </c>
      <c r="C10" s="38">
        <v>1</v>
      </c>
      <c r="D10" s="38" t="s">
        <v>156</v>
      </c>
      <c r="E10" s="38">
        <v>1</v>
      </c>
      <c r="F10" s="38">
        <v>1131</v>
      </c>
      <c r="G10" s="39" t="s">
        <v>159</v>
      </c>
      <c r="H10" s="46">
        <v>1446416.24</v>
      </c>
      <c r="I10" s="46">
        <v>-22145</v>
      </c>
      <c r="J10" s="46">
        <v>1424271.24</v>
      </c>
      <c r="K10" s="46">
        <v>0</v>
      </c>
      <c r="L10" s="46">
        <v>1424269.2</v>
      </c>
      <c r="M10" s="46">
        <v>1424269.2</v>
      </c>
      <c r="N10" s="46">
        <v>1424269.2</v>
      </c>
      <c r="O10" s="49">
        <v>2.04</v>
      </c>
    </row>
    <row r="11" spans="1:15" ht="11.25">
      <c r="A11" s="37" t="s">
        <v>151</v>
      </c>
      <c r="B11" s="38" t="s">
        <v>153</v>
      </c>
      <c r="C11" s="38">
        <v>1</v>
      </c>
      <c r="D11" s="38" t="s">
        <v>156</v>
      </c>
      <c r="E11" s="38">
        <v>1</v>
      </c>
      <c r="F11" s="38">
        <v>1221</v>
      </c>
      <c r="G11" s="39" t="s">
        <v>160</v>
      </c>
      <c r="H11" s="46">
        <v>0</v>
      </c>
      <c r="I11" s="46">
        <v>20640</v>
      </c>
      <c r="J11" s="46">
        <v>20640</v>
      </c>
      <c r="K11" s="46">
        <v>0</v>
      </c>
      <c r="L11" s="46">
        <v>20640</v>
      </c>
      <c r="M11" s="46">
        <v>20640</v>
      </c>
      <c r="N11" s="46">
        <v>20640</v>
      </c>
      <c r="O11" s="49">
        <v>0</v>
      </c>
    </row>
    <row r="12" spans="1:15" ht="11.25">
      <c r="A12" s="37" t="s">
        <v>151</v>
      </c>
      <c r="B12" s="38" t="s">
        <v>153</v>
      </c>
      <c r="C12" s="38">
        <v>1</v>
      </c>
      <c r="D12" s="38" t="s">
        <v>156</v>
      </c>
      <c r="E12" s="38">
        <v>1</v>
      </c>
      <c r="F12" s="38">
        <v>1511</v>
      </c>
      <c r="G12" s="39" t="s">
        <v>161</v>
      </c>
      <c r="H12" s="46">
        <v>57856.66</v>
      </c>
      <c r="I12" s="46">
        <v>1798.85</v>
      </c>
      <c r="J12" s="46">
        <v>59655.51</v>
      </c>
      <c r="K12" s="46">
        <v>0</v>
      </c>
      <c r="L12" s="46">
        <v>59654.01</v>
      </c>
      <c r="M12" s="46">
        <v>59654.01</v>
      </c>
      <c r="N12" s="46">
        <v>59654.01</v>
      </c>
      <c r="O12" s="49">
        <v>1.5</v>
      </c>
    </row>
    <row r="13" spans="1:15" ht="11.25">
      <c r="A13" s="37" t="s">
        <v>151</v>
      </c>
      <c r="B13" s="38" t="s">
        <v>153</v>
      </c>
      <c r="C13" s="38">
        <v>1</v>
      </c>
      <c r="D13" s="38" t="s">
        <v>156</v>
      </c>
      <c r="E13" s="38">
        <v>1</v>
      </c>
      <c r="F13" s="38">
        <v>1592</v>
      </c>
      <c r="G13" s="39" t="s">
        <v>162</v>
      </c>
      <c r="H13" s="46">
        <v>86400</v>
      </c>
      <c r="I13" s="46">
        <v>5850</v>
      </c>
      <c r="J13" s="46">
        <v>92250</v>
      </c>
      <c r="K13" s="46">
        <v>0</v>
      </c>
      <c r="L13" s="46">
        <v>92250</v>
      </c>
      <c r="M13" s="46">
        <v>92250</v>
      </c>
      <c r="N13" s="46">
        <v>92250</v>
      </c>
      <c r="O13" s="49">
        <v>0</v>
      </c>
    </row>
    <row r="14" spans="1:15" ht="11.25">
      <c r="A14" s="37" t="s">
        <v>151</v>
      </c>
      <c r="B14" s="38" t="s">
        <v>153</v>
      </c>
      <c r="C14" s="38">
        <v>1</v>
      </c>
      <c r="D14" s="38" t="s">
        <v>156</v>
      </c>
      <c r="E14" s="38">
        <v>1</v>
      </c>
      <c r="F14" s="38">
        <v>1711</v>
      </c>
      <c r="G14" s="39" t="s">
        <v>163</v>
      </c>
      <c r="H14" s="46">
        <v>289283.25</v>
      </c>
      <c r="I14" s="46">
        <v>9000</v>
      </c>
      <c r="J14" s="46">
        <v>298283.25</v>
      </c>
      <c r="K14" s="46">
        <v>0</v>
      </c>
      <c r="L14" s="46">
        <v>298269.84</v>
      </c>
      <c r="M14" s="46">
        <v>298269.84</v>
      </c>
      <c r="N14" s="46">
        <v>298269.84</v>
      </c>
      <c r="O14" s="49">
        <v>13.41</v>
      </c>
    </row>
    <row r="15" spans="1:15" ht="11.25">
      <c r="A15" s="37" t="s">
        <v>151</v>
      </c>
      <c r="B15" s="38" t="s">
        <v>153</v>
      </c>
      <c r="C15" s="38">
        <v>1</v>
      </c>
      <c r="D15" s="38" t="s">
        <v>156</v>
      </c>
      <c r="E15" s="38">
        <v>1</v>
      </c>
      <c r="F15" s="38">
        <v>2111</v>
      </c>
      <c r="G15" s="39" t="s">
        <v>164</v>
      </c>
      <c r="H15" s="46">
        <v>41684.35</v>
      </c>
      <c r="I15" s="46">
        <v>7787.02</v>
      </c>
      <c r="J15" s="46">
        <v>49471.37</v>
      </c>
      <c r="K15" s="46">
        <v>0</v>
      </c>
      <c r="L15" s="46">
        <v>49471.37</v>
      </c>
      <c r="M15" s="46">
        <v>49471.37</v>
      </c>
      <c r="N15" s="46">
        <v>49471.37</v>
      </c>
      <c r="O15" s="49">
        <v>0</v>
      </c>
    </row>
    <row r="16" spans="1:15" ht="11.25">
      <c r="A16" s="37" t="s">
        <v>151</v>
      </c>
      <c r="B16" s="38" t="s">
        <v>153</v>
      </c>
      <c r="C16" s="38">
        <v>1</v>
      </c>
      <c r="D16" s="38" t="s">
        <v>156</v>
      </c>
      <c r="E16" s="38">
        <v>1</v>
      </c>
      <c r="F16" s="38">
        <v>2121</v>
      </c>
      <c r="G16" s="39" t="s">
        <v>165</v>
      </c>
      <c r="H16" s="46">
        <v>31122.39</v>
      </c>
      <c r="I16" s="46">
        <v>-10000</v>
      </c>
      <c r="J16" s="46">
        <v>21122.39</v>
      </c>
      <c r="K16" s="46">
        <v>0</v>
      </c>
      <c r="L16" s="46">
        <v>13398</v>
      </c>
      <c r="M16" s="46">
        <v>13398</v>
      </c>
      <c r="N16" s="46">
        <v>13398</v>
      </c>
      <c r="O16" s="49">
        <v>7724.39</v>
      </c>
    </row>
    <row r="17" spans="1:15" ht="11.25">
      <c r="A17" s="37" t="s">
        <v>151</v>
      </c>
      <c r="B17" s="38" t="s">
        <v>153</v>
      </c>
      <c r="C17" s="38">
        <v>1</v>
      </c>
      <c r="D17" s="38" t="s">
        <v>156</v>
      </c>
      <c r="E17" s="38">
        <v>1</v>
      </c>
      <c r="F17" s="38">
        <v>2151</v>
      </c>
      <c r="G17" s="39" t="s">
        <v>166</v>
      </c>
      <c r="H17" s="46">
        <v>0</v>
      </c>
      <c r="I17" s="46">
        <v>0</v>
      </c>
      <c r="J17" s="46">
        <v>0</v>
      </c>
      <c r="K17" s="46">
        <v>0</v>
      </c>
      <c r="L17" s="46">
        <v>8545.2</v>
      </c>
      <c r="M17" s="46">
        <v>8545.2</v>
      </c>
      <c r="N17" s="46">
        <v>8545.2</v>
      </c>
      <c r="O17" s="49">
        <v>-8545.2</v>
      </c>
    </row>
    <row r="18" spans="1:15" ht="11.25">
      <c r="A18" s="37" t="s">
        <v>151</v>
      </c>
      <c r="B18" s="38" t="s">
        <v>153</v>
      </c>
      <c r="C18" s="38">
        <v>1</v>
      </c>
      <c r="D18" s="38" t="s">
        <v>156</v>
      </c>
      <c r="E18" s="38">
        <v>1</v>
      </c>
      <c r="F18" s="38">
        <v>2711</v>
      </c>
      <c r="G18" s="39" t="s">
        <v>167</v>
      </c>
      <c r="H18" s="46">
        <v>19200</v>
      </c>
      <c r="I18" s="46">
        <v>-3540</v>
      </c>
      <c r="J18" s="46">
        <v>15660</v>
      </c>
      <c r="K18" s="46">
        <v>0</v>
      </c>
      <c r="L18" s="46">
        <v>15660</v>
      </c>
      <c r="M18" s="46">
        <v>15660</v>
      </c>
      <c r="N18" s="46">
        <v>15660</v>
      </c>
      <c r="O18" s="49">
        <v>0</v>
      </c>
    </row>
    <row r="19" spans="1:15" ht="11.25">
      <c r="A19" s="37" t="s">
        <v>151</v>
      </c>
      <c r="B19" s="38" t="s">
        <v>153</v>
      </c>
      <c r="C19" s="38">
        <v>1</v>
      </c>
      <c r="D19" s="38" t="s">
        <v>156</v>
      </c>
      <c r="E19" s="38">
        <v>1</v>
      </c>
      <c r="F19" s="38">
        <v>3231</v>
      </c>
      <c r="G19" s="39" t="s">
        <v>168</v>
      </c>
      <c r="H19" s="46">
        <v>0</v>
      </c>
      <c r="I19" s="46">
        <v>6000</v>
      </c>
      <c r="J19" s="46">
        <v>6000</v>
      </c>
      <c r="K19" s="46">
        <v>0</v>
      </c>
      <c r="L19" s="46">
        <v>6000</v>
      </c>
      <c r="M19" s="46">
        <v>6000</v>
      </c>
      <c r="N19" s="46">
        <v>6000</v>
      </c>
      <c r="O19" s="49">
        <v>0</v>
      </c>
    </row>
    <row r="20" spans="1:15" ht="11.25">
      <c r="A20" s="37" t="s">
        <v>151</v>
      </c>
      <c r="B20" s="38" t="s">
        <v>153</v>
      </c>
      <c r="C20" s="38">
        <v>1</v>
      </c>
      <c r="D20" s="38" t="s">
        <v>156</v>
      </c>
      <c r="E20" s="38">
        <v>1</v>
      </c>
      <c r="F20" s="38">
        <v>3341</v>
      </c>
      <c r="G20" s="39" t="s">
        <v>169</v>
      </c>
      <c r="H20" s="46">
        <v>20000</v>
      </c>
      <c r="I20" s="46">
        <v>-19820</v>
      </c>
      <c r="J20" s="46">
        <v>180</v>
      </c>
      <c r="K20" s="46">
        <v>0</v>
      </c>
      <c r="L20" s="46">
        <v>0</v>
      </c>
      <c r="M20" s="46">
        <v>0</v>
      </c>
      <c r="N20" s="46">
        <v>0</v>
      </c>
      <c r="O20" s="49">
        <v>180</v>
      </c>
    </row>
    <row r="21" spans="1:15" ht="11.25">
      <c r="A21" s="37" t="s">
        <v>151</v>
      </c>
      <c r="B21" s="38" t="s">
        <v>153</v>
      </c>
      <c r="C21" s="38">
        <v>1</v>
      </c>
      <c r="D21" s="38" t="s">
        <v>156</v>
      </c>
      <c r="E21" s="38">
        <v>1</v>
      </c>
      <c r="F21" s="38">
        <v>3511</v>
      </c>
      <c r="G21" s="39" t="s">
        <v>170</v>
      </c>
      <c r="H21" s="46">
        <v>15000</v>
      </c>
      <c r="I21" s="46">
        <v>11000</v>
      </c>
      <c r="J21" s="46">
        <v>26000</v>
      </c>
      <c r="K21" s="46">
        <v>0</v>
      </c>
      <c r="L21" s="46">
        <v>25496.61</v>
      </c>
      <c r="M21" s="46">
        <v>25496.61</v>
      </c>
      <c r="N21" s="46">
        <v>25496.61</v>
      </c>
      <c r="O21" s="49">
        <v>503.39</v>
      </c>
    </row>
    <row r="22" spans="1:15" ht="11.25">
      <c r="A22" s="37" t="s">
        <v>151</v>
      </c>
      <c r="B22" s="38" t="s">
        <v>153</v>
      </c>
      <c r="C22" s="38">
        <v>1</v>
      </c>
      <c r="D22" s="38" t="s">
        <v>156</v>
      </c>
      <c r="E22" s="38">
        <v>1</v>
      </c>
      <c r="F22" s="38">
        <v>3531</v>
      </c>
      <c r="G22" s="39" t="s">
        <v>171</v>
      </c>
      <c r="H22" s="46">
        <v>16000</v>
      </c>
      <c r="I22" s="46">
        <v>0</v>
      </c>
      <c r="J22" s="46">
        <v>16000</v>
      </c>
      <c r="K22" s="46">
        <v>0</v>
      </c>
      <c r="L22" s="46">
        <v>16000</v>
      </c>
      <c r="M22" s="46">
        <v>16000</v>
      </c>
      <c r="N22" s="46">
        <v>16000</v>
      </c>
      <c r="O22" s="49">
        <v>0</v>
      </c>
    </row>
    <row r="23" spans="1:15" ht="11.25">
      <c r="A23" s="37" t="s">
        <v>151</v>
      </c>
      <c r="B23" s="38" t="s">
        <v>153</v>
      </c>
      <c r="C23" s="38">
        <v>1</v>
      </c>
      <c r="D23" s="38" t="s">
        <v>156</v>
      </c>
      <c r="E23" s="38">
        <v>1</v>
      </c>
      <c r="F23" s="38">
        <v>3621</v>
      </c>
      <c r="G23" s="39" t="s">
        <v>172</v>
      </c>
      <c r="H23" s="46">
        <v>0</v>
      </c>
      <c r="I23" s="46">
        <v>10000</v>
      </c>
      <c r="J23" s="46">
        <v>10000</v>
      </c>
      <c r="K23" s="46">
        <v>0</v>
      </c>
      <c r="L23" s="46">
        <v>8948.24</v>
      </c>
      <c r="M23" s="46">
        <v>8948.24</v>
      </c>
      <c r="N23" s="46">
        <v>8948.24</v>
      </c>
      <c r="O23" s="49">
        <v>1051.76</v>
      </c>
    </row>
    <row r="24" spans="1:15" ht="11.25">
      <c r="A24" s="37" t="s">
        <v>151</v>
      </c>
      <c r="B24" s="38" t="s">
        <v>153</v>
      </c>
      <c r="C24" s="38">
        <v>1</v>
      </c>
      <c r="D24" s="38" t="s">
        <v>156</v>
      </c>
      <c r="E24" s="38">
        <v>1</v>
      </c>
      <c r="F24" s="38">
        <v>3721</v>
      </c>
      <c r="G24" s="39" t="s">
        <v>173</v>
      </c>
      <c r="H24" s="46">
        <v>6000</v>
      </c>
      <c r="I24" s="46">
        <v>-5000</v>
      </c>
      <c r="J24" s="46">
        <v>1000</v>
      </c>
      <c r="K24" s="46">
        <v>0</v>
      </c>
      <c r="L24" s="46">
        <v>0</v>
      </c>
      <c r="M24" s="46">
        <v>0</v>
      </c>
      <c r="N24" s="46">
        <v>0</v>
      </c>
      <c r="O24" s="49">
        <v>1000</v>
      </c>
    </row>
    <row r="25" spans="1:15" ht="11.25">
      <c r="A25" s="37" t="s">
        <v>151</v>
      </c>
      <c r="B25" s="38" t="s">
        <v>153</v>
      </c>
      <c r="C25" s="38">
        <v>1</v>
      </c>
      <c r="D25" s="38" t="s">
        <v>156</v>
      </c>
      <c r="E25" s="38">
        <v>1</v>
      </c>
      <c r="F25" s="38">
        <v>3751</v>
      </c>
      <c r="G25" s="39" t="s">
        <v>174</v>
      </c>
      <c r="H25" s="46">
        <v>3500</v>
      </c>
      <c r="I25" s="46">
        <v>-1000</v>
      </c>
      <c r="J25" s="46">
        <v>2500</v>
      </c>
      <c r="K25" s="46">
        <v>0</v>
      </c>
      <c r="L25" s="46">
        <v>2499</v>
      </c>
      <c r="M25" s="46">
        <v>2499</v>
      </c>
      <c r="N25" s="46">
        <v>2499</v>
      </c>
      <c r="O25" s="49">
        <v>1</v>
      </c>
    </row>
    <row r="26" spans="1:15" ht="11.25">
      <c r="A26" s="37" t="s">
        <v>151</v>
      </c>
      <c r="B26" s="38" t="s">
        <v>153</v>
      </c>
      <c r="C26" s="38">
        <v>1</v>
      </c>
      <c r="D26" s="38" t="s">
        <v>156</v>
      </c>
      <c r="E26" s="38">
        <v>1</v>
      </c>
      <c r="F26" s="38">
        <v>3791</v>
      </c>
      <c r="G26" s="39" t="s">
        <v>175</v>
      </c>
      <c r="H26" s="46">
        <v>3000</v>
      </c>
      <c r="I26" s="46">
        <v>-2000</v>
      </c>
      <c r="J26" s="46">
        <v>1000</v>
      </c>
      <c r="K26" s="46">
        <v>0</v>
      </c>
      <c r="L26" s="46">
        <v>644.03</v>
      </c>
      <c r="M26" s="46">
        <v>644.03</v>
      </c>
      <c r="N26" s="46">
        <v>644.03</v>
      </c>
      <c r="O26" s="49">
        <v>355.97</v>
      </c>
    </row>
    <row r="27" spans="1:15" ht="11.25">
      <c r="A27" s="37" t="s">
        <v>151</v>
      </c>
      <c r="B27" s="38" t="s">
        <v>153</v>
      </c>
      <c r="C27" s="38">
        <v>1</v>
      </c>
      <c r="D27" s="38" t="s">
        <v>156</v>
      </c>
      <c r="E27" s="38">
        <v>2</v>
      </c>
      <c r="F27" s="38"/>
      <c r="G27" s="39" t="s">
        <v>176</v>
      </c>
      <c r="H27" s="46">
        <v>60000</v>
      </c>
      <c r="I27" s="46">
        <v>39887.98</v>
      </c>
      <c r="J27" s="46">
        <v>99887.98</v>
      </c>
      <c r="K27" s="46">
        <v>0</v>
      </c>
      <c r="L27" s="46">
        <v>129964.65</v>
      </c>
      <c r="M27" s="46">
        <v>129964.65</v>
      </c>
      <c r="N27" s="46">
        <v>129964.65</v>
      </c>
      <c r="O27" s="49">
        <v>-30076.67</v>
      </c>
    </row>
    <row r="28" spans="1:15" ht="11.25">
      <c r="A28" s="37" t="s">
        <v>151</v>
      </c>
      <c r="B28" s="38" t="s">
        <v>153</v>
      </c>
      <c r="C28" s="38">
        <v>1</v>
      </c>
      <c r="D28" s="38" t="s">
        <v>156</v>
      </c>
      <c r="E28" s="38">
        <v>2</v>
      </c>
      <c r="F28" s="38">
        <v>5111</v>
      </c>
      <c r="G28" s="39" t="s">
        <v>177</v>
      </c>
      <c r="H28" s="46">
        <v>30000</v>
      </c>
      <c r="I28" s="46">
        <v>21887.98</v>
      </c>
      <c r="J28" s="46">
        <v>51887.98</v>
      </c>
      <c r="K28" s="46">
        <v>0</v>
      </c>
      <c r="L28" s="46">
        <v>67980.65</v>
      </c>
      <c r="M28" s="46">
        <v>67980.65</v>
      </c>
      <c r="N28" s="46">
        <v>67980.65</v>
      </c>
      <c r="O28" s="49">
        <v>-16092.67</v>
      </c>
    </row>
    <row r="29" spans="1:15" ht="11.25">
      <c r="A29" s="37" t="s">
        <v>151</v>
      </c>
      <c r="B29" s="38" t="s">
        <v>153</v>
      </c>
      <c r="C29" s="38">
        <v>1</v>
      </c>
      <c r="D29" s="38" t="s">
        <v>156</v>
      </c>
      <c r="E29" s="38">
        <v>2</v>
      </c>
      <c r="F29" s="38">
        <v>5151</v>
      </c>
      <c r="G29" s="39" t="s">
        <v>178</v>
      </c>
      <c r="H29" s="46">
        <v>30000</v>
      </c>
      <c r="I29" s="46">
        <v>18000</v>
      </c>
      <c r="J29" s="46">
        <v>48000</v>
      </c>
      <c r="K29" s="46">
        <v>0</v>
      </c>
      <c r="L29" s="46">
        <v>48000</v>
      </c>
      <c r="M29" s="46">
        <v>48000</v>
      </c>
      <c r="N29" s="46">
        <v>48000</v>
      </c>
      <c r="O29" s="49">
        <v>0</v>
      </c>
    </row>
    <row r="30" spans="1:15" ht="11.25">
      <c r="A30" s="37" t="s">
        <v>151</v>
      </c>
      <c r="B30" s="38" t="s">
        <v>153</v>
      </c>
      <c r="C30" s="38">
        <v>1</v>
      </c>
      <c r="D30" s="38" t="s">
        <v>156</v>
      </c>
      <c r="E30" s="38">
        <v>2</v>
      </c>
      <c r="F30" s="38">
        <v>5211</v>
      </c>
      <c r="G30" s="39" t="s">
        <v>179</v>
      </c>
      <c r="H30" s="46">
        <v>0</v>
      </c>
      <c r="I30" s="46">
        <v>0</v>
      </c>
      <c r="J30" s="46">
        <v>0</v>
      </c>
      <c r="K30" s="46">
        <v>0</v>
      </c>
      <c r="L30" s="46">
        <v>13984</v>
      </c>
      <c r="M30" s="46">
        <v>13984</v>
      </c>
      <c r="N30" s="46">
        <v>13984</v>
      </c>
      <c r="O30" s="49">
        <v>-13984</v>
      </c>
    </row>
    <row r="31" spans="1:15" ht="11.25">
      <c r="A31" s="37" t="s">
        <v>151</v>
      </c>
      <c r="B31" s="38" t="s">
        <v>153</v>
      </c>
      <c r="C31" s="38">
        <v>4</v>
      </c>
      <c r="D31" s="38"/>
      <c r="E31" s="38"/>
      <c r="F31" s="38"/>
      <c r="G31" s="39" t="s">
        <v>180</v>
      </c>
      <c r="H31" s="46">
        <v>1740976.3</v>
      </c>
      <c r="I31" s="46">
        <v>75817.41</v>
      </c>
      <c r="J31" s="46">
        <v>1816793.71</v>
      </c>
      <c r="K31" s="46">
        <v>0</v>
      </c>
      <c r="L31" s="46">
        <v>1468091.83</v>
      </c>
      <c r="M31" s="46">
        <v>1468091.83</v>
      </c>
      <c r="N31" s="46">
        <v>1417236.11</v>
      </c>
      <c r="O31" s="49">
        <v>348701.88</v>
      </c>
    </row>
    <row r="32" spans="1:15" ht="11.25">
      <c r="A32" s="37" t="s">
        <v>151</v>
      </c>
      <c r="B32" s="38" t="s">
        <v>153</v>
      </c>
      <c r="C32" s="38">
        <v>4</v>
      </c>
      <c r="D32" s="38" t="s">
        <v>156</v>
      </c>
      <c r="E32" s="38"/>
      <c r="F32" s="38"/>
      <c r="G32" s="39" t="s">
        <v>157</v>
      </c>
      <c r="H32" s="46">
        <v>1740976.3</v>
      </c>
      <c r="I32" s="46">
        <v>75817.41</v>
      </c>
      <c r="J32" s="46">
        <v>1816793.71</v>
      </c>
      <c r="K32" s="46">
        <v>0</v>
      </c>
      <c r="L32" s="46">
        <v>1468091.83</v>
      </c>
      <c r="M32" s="46">
        <v>1468091.83</v>
      </c>
      <c r="N32" s="46">
        <v>1417236.11</v>
      </c>
      <c r="O32" s="49">
        <v>348701.88</v>
      </c>
    </row>
    <row r="33" spans="1:15" ht="11.25">
      <c r="A33" s="37" t="s">
        <v>151</v>
      </c>
      <c r="B33" s="38" t="s">
        <v>153</v>
      </c>
      <c r="C33" s="38">
        <v>4</v>
      </c>
      <c r="D33" s="38" t="s">
        <v>156</v>
      </c>
      <c r="E33" s="38">
        <v>1</v>
      </c>
      <c r="F33" s="38"/>
      <c r="G33" s="39" t="s">
        <v>158</v>
      </c>
      <c r="H33" s="46">
        <v>1700976.3</v>
      </c>
      <c r="I33" s="46">
        <v>65337.41</v>
      </c>
      <c r="J33" s="46">
        <v>1766313.71</v>
      </c>
      <c r="K33" s="46">
        <v>0</v>
      </c>
      <c r="L33" s="46">
        <v>1463487.03</v>
      </c>
      <c r="M33" s="46">
        <v>1463487.03</v>
      </c>
      <c r="N33" s="46">
        <v>1412631.31</v>
      </c>
      <c r="O33" s="49">
        <v>302826.68</v>
      </c>
    </row>
    <row r="34" spans="1:15" ht="11.25">
      <c r="A34" s="37" t="s">
        <v>151</v>
      </c>
      <c r="B34" s="38" t="s">
        <v>153</v>
      </c>
      <c r="C34" s="38">
        <v>4</v>
      </c>
      <c r="D34" s="38" t="s">
        <v>156</v>
      </c>
      <c r="E34" s="38">
        <v>1</v>
      </c>
      <c r="F34" s="38">
        <v>1221</v>
      </c>
      <c r="G34" s="39" t="s">
        <v>160</v>
      </c>
      <c r="H34" s="46">
        <v>124448.4</v>
      </c>
      <c r="I34" s="46">
        <v>0</v>
      </c>
      <c r="J34" s="46">
        <v>124448.4</v>
      </c>
      <c r="K34" s="46">
        <v>0</v>
      </c>
      <c r="L34" s="46">
        <v>46440</v>
      </c>
      <c r="M34" s="46">
        <v>46440</v>
      </c>
      <c r="N34" s="46">
        <v>46440</v>
      </c>
      <c r="O34" s="49">
        <v>78008.4</v>
      </c>
    </row>
    <row r="35" spans="1:15" ht="11.25">
      <c r="A35" s="37" t="s">
        <v>151</v>
      </c>
      <c r="B35" s="38" t="s">
        <v>153</v>
      </c>
      <c r="C35" s="38">
        <v>4</v>
      </c>
      <c r="D35" s="38" t="s">
        <v>156</v>
      </c>
      <c r="E35" s="38">
        <v>1</v>
      </c>
      <c r="F35" s="38">
        <v>1321</v>
      </c>
      <c r="G35" s="39" t="s">
        <v>181</v>
      </c>
      <c r="H35" s="46">
        <v>53852.66</v>
      </c>
      <c r="I35" s="46">
        <v>0</v>
      </c>
      <c r="J35" s="46">
        <v>53852.66</v>
      </c>
      <c r="K35" s="46">
        <v>0</v>
      </c>
      <c r="L35" s="46">
        <v>51964.04</v>
      </c>
      <c r="M35" s="46">
        <v>51964.04</v>
      </c>
      <c r="N35" s="46">
        <v>51964.04</v>
      </c>
      <c r="O35" s="49">
        <v>1888.62</v>
      </c>
    </row>
    <row r="36" spans="1:15" ht="11.25">
      <c r="A36" s="37" t="s">
        <v>151</v>
      </c>
      <c r="B36" s="38" t="s">
        <v>153</v>
      </c>
      <c r="C36" s="38">
        <v>4</v>
      </c>
      <c r="D36" s="38" t="s">
        <v>156</v>
      </c>
      <c r="E36" s="38">
        <v>1</v>
      </c>
      <c r="F36" s="38">
        <v>1323</v>
      </c>
      <c r="G36" s="39" t="s">
        <v>182</v>
      </c>
      <c r="H36" s="46">
        <v>269263.28</v>
      </c>
      <c r="I36" s="46">
        <v>-10000</v>
      </c>
      <c r="J36" s="46">
        <v>259263.28</v>
      </c>
      <c r="K36" s="46">
        <v>0</v>
      </c>
      <c r="L36" s="46">
        <v>257278.67</v>
      </c>
      <c r="M36" s="46">
        <v>257278.67</v>
      </c>
      <c r="N36" s="46">
        <v>257278.67</v>
      </c>
      <c r="O36" s="49">
        <v>1984.61</v>
      </c>
    </row>
    <row r="37" spans="1:15" ht="11.25">
      <c r="A37" s="37" t="s">
        <v>151</v>
      </c>
      <c r="B37" s="38" t="s">
        <v>153</v>
      </c>
      <c r="C37" s="38">
        <v>4</v>
      </c>
      <c r="D37" s="38" t="s">
        <v>156</v>
      </c>
      <c r="E37" s="38">
        <v>1</v>
      </c>
      <c r="F37" s="38">
        <v>1413</v>
      </c>
      <c r="G37" s="39" t="s">
        <v>183</v>
      </c>
      <c r="H37" s="46">
        <v>210309.6</v>
      </c>
      <c r="I37" s="46">
        <v>-5139.94</v>
      </c>
      <c r="J37" s="46">
        <v>205169.66</v>
      </c>
      <c r="K37" s="46">
        <v>0</v>
      </c>
      <c r="L37" s="46">
        <v>197787.04</v>
      </c>
      <c r="M37" s="46">
        <v>197787.04</v>
      </c>
      <c r="N37" s="46">
        <v>175335.18</v>
      </c>
      <c r="O37" s="49">
        <v>7382.62</v>
      </c>
    </row>
    <row r="38" spans="1:15" ht="11.25">
      <c r="A38" s="37" t="s">
        <v>151</v>
      </c>
      <c r="B38" s="38" t="s">
        <v>153</v>
      </c>
      <c r="C38" s="38">
        <v>4</v>
      </c>
      <c r="D38" s="38" t="s">
        <v>156</v>
      </c>
      <c r="E38" s="38">
        <v>1</v>
      </c>
      <c r="F38" s="38">
        <v>1421</v>
      </c>
      <c r="G38" s="39" t="s">
        <v>184</v>
      </c>
      <c r="H38" s="46">
        <v>91395.48</v>
      </c>
      <c r="I38" s="46">
        <v>-2891.19</v>
      </c>
      <c r="J38" s="46">
        <v>88504.29</v>
      </c>
      <c r="K38" s="46">
        <v>0</v>
      </c>
      <c r="L38" s="46">
        <v>84799.69</v>
      </c>
      <c r="M38" s="46">
        <v>84799.69</v>
      </c>
      <c r="N38" s="46">
        <v>69738.36</v>
      </c>
      <c r="O38" s="49">
        <v>3704.6</v>
      </c>
    </row>
    <row r="39" spans="1:15" ht="11.25">
      <c r="A39" s="37" t="s">
        <v>151</v>
      </c>
      <c r="B39" s="38" t="s">
        <v>153</v>
      </c>
      <c r="C39" s="38">
        <v>4</v>
      </c>
      <c r="D39" s="38" t="s">
        <v>156</v>
      </c>
      <c r="E39" s="38">
        <v>1</v>
      </c>
      <c r="F39" s="38">
        <v>1431</v>
      </c>
      <c r="G39" s="39" t="s">
        <v>185</v>
      </c>
      <c r="H39" s="46">
        <v>36558.24</v>
      </c>
      <c r="I39" s="46">
        <v>-1156.46</v>
      </c>
      <c r="J39" s="46">
        <v>35401.78</v>
      </c>
      <c r="K39" s="46">
        <v>0</v>
      </c>
      <c r="L39" s="46">
        <v>33919.84</v>
      </c>
      <c r="M39" s="46">
        <v>33919.84</v>
      </c>
      <c r="N39" s="46">
        <v>27895.31</v>
      </c>
      <c r="O39" s="49">
        <v>1481.94</v>
      </c>
    </row>
    <row r="40" spans="1:15" ht="11.25">
      <c r="A40" s="37" t="s">
        <v>151</v>
      </c>
      <c r="B40" s="38" t="s">
        <v>153</v>
      </c>
      <c r="C40" s="38">
        <v>4</v>
      </c>
      <c r="D40" s="38" t="s">
        <v>156</v>
      </c>
      <c r="E40" s="38">
        <v>1</v>
      </c>
      <c r="F40" s="38">
        <v>1511</v>
      </c>
      <c r="G40" s="39" t="s">
        <v>161</v>
      </c>
      <c r="H40" s="46">
        <v>4977.96</v>
      </c>
      <c r="I40" s="46">
        <v>0</v>
      </c>
      <c r="J40" s="46">
        <v>4977.96</v>
      </c>
      <c r="K40" s="46">
        <v>0</v>
      </c>
      <c r="L40" s="46">
        <v>0</v>
      </c>
      <c r="M40" s="46">
        <v>0</v>
      </c>
      <c r="N40" s="46">
        <v>0</v>
      </c>
      <c r="O40" s="49">
        <v>4977.96</v>
      </c>
    </row>
    <row r="41" spans="1:15" ht="11.25">
      <c r="A41" s="37" t="s">
        <v>151</v>
      </c>
      <c r="B41" s="38" t="s">
        <v>153</v>
      </c>
      <c r="C41" s="38">
        <v>4</v>
      </c>
      <c r="D41" s="38" t="s">
        <v>156</v>
      </c>
      <c r="E41" s="38">
        <v>1</v>
      </c>
      <c r="F41" s="38">
        <v>1592</v>
      </c>
      <c r="G41" s="39" t="s">
        <v>162</v>
      </c>
      <c r="H41" s="46">
        <v>10800</v>
      </c>
      <c r="I41" s="46">
        <v>0</v>
      </c>
      <c r="J41" s="46">
        <v>10800</v>
      </c>
      <c r="K41" s="46">
        <v>0</v>
      </c>
      <c r="L41" s="46">
        <v>0</v>
      </c>
      <c r="M41" s="46">
        <v>0</v>
      </c>
      <c r="N41" s="46">
        <v>0</v>
      </c>
      <c r="O41" s="49">
        <v>10800</v>
      </c>
    </row>
    <row r="42" spans="1:15" ht="11.25">
      <c r="A42" s="37" t="s">
        <v>151</v>
      </c>
      <c r="B42" s="38" t="s">
        <v>153</v>
      </c>
      <c r="C42" s="38">
        <v>4</v>
      </c>
      <c r="D42" s="38" t="s">
        <v>156</v>
      </c>
      <c r="E42" s="38">
        <v>1</v>
      </c>
      <c r="F42" s="38">
        <v>1711</v>
      </c>
      <c r="G42" s="39" t="s">
        <v>163</v>
      </c>
      <c r="H42" s="46">
        <v>24889.68</v>
      </c>
      <c r="I42" s="46">
        <v>0</v>
      </c>
      <c r="J42" s="46">
        <v>24889.68</v>
      </c>
      <c r="K42" s="46">
        <v>0</v>
      </c>
      <c r="L42" s="46">
        <v>0</v>
      </c>
      <c r="M42" s="46">
        <v>0</v>
      </c>
      <c r="N42" s="46">
        <v>0</v>
      </c>
      <c r="O42" s="49">
        <v>24889.68</v>
      </c>
    </row>
    <row r="43" spans="1:15" ht="11.25">
      <c r="A43" s="37" t="s">
        <v>151</v>
      </c>
      <c r="B43" s="38" t="s">
        <v>153</v>
      </c>
      <c r="C43" s="38">
        <v>4</v>
      </c>
      <c r="D43" s="38" t="s">
        <v>156</v>
      </c>
      <c r="E43" s="38">
        <v>1</v>
      </c>
      <c r="F43" s="38">
        <v>2111</v>
      </c>
      <c r="G43" s="39" t="s">
        <v>164</v>
      </c>
      <c r="H43" s="46">
        <v>0</v>
      </c>
      <c r="I43" s="46">
        <v>39120</v>
      </c>
      <c r="J43" s="46">
        <v>39120</v>
      </c>
      <c r="K43" s="46">
        <v>0</v>
      </c>
      <c r="L43" s="46">
        <v>46219.22</v>
      </c>
      <c r="M43" s="46">
        <v>46219.22</v>
      </c>
      <c r="N43" s="46">
        <v>46219.22</v>
      </c>
      <c r="O43" s="49">
        <v>-7099.22</v>
      </c>
    </row>
    <row r="44" spans="1:15" ht="11.25">
      <c r="A44" s="37" t="s">
        <v>151</v>
      </c>
      <c r="B44" s="38" t="s">
        <v>153</v>
      </c>
      <c r="C44" s="38">
        <v>4</v>
      </c>
      <c r="D44" s="38" t="s">
        <v>156</v>
      </c>
      <c r="E44" s="38">
        <v>1</v>
      </c>
      <c r="F44" s="38">
        <v>2121</v>
      </c>
      <c r="G44" s="39" t="s">
        <v>165</v>
      </c>
      <c r="H44" s="46">
        <v>10278</v>
      </c>
      <c r="I44" s="46">
        <v>-5120</v>
      </c>
      <c r="J44" s="46">
        <v>5158</v>
      </c>
      <c r="K44" s="46">
        <v>0</v>
      </c>
      <c r="L44" s="46">
        <v>2800.03</v>
      </c>
      <c r="M44" s="46">
        <v>2800.03</v>
      </c>
      <c r="N44" s="46">
        <v>2800.03</v>
      </c>
      <c r="O44" s="49">
        <v>2357.97</v>
      </c>
    </row>
    <row r="45" spans="1:15" ht="11.25">
      <c r="A45" s="37" t="s">
        <v>151</v>
      </c>
      <c r="B45" s="38" t="s">
        <v>153</v>
      </c>
      <c r="C45" s="38">
        <v>4</v>
      </c>
      <c r="D45" s="38" t="s">
        <v>156</v>
      </c>
      <c r="E45" s="38">
        <v>1</v>
      </c>
      <c r="F45" s="38">
        <v>2151</v>
      </c>
      <c r="G45" s="39" t="s">
        <v>166</v>
      </c>
      <c r="H45" s="46">
        <v>8000</v>
      </c>
      <c r="I45" s="46">
        <v>17608.8</v>
      </c>
      <c r="J45" s="46">
        <v>25608.8</v>
      </c>
      <c r="K45" s="46">
        <v>0</v>
      </c>
      <c r="L45" s="46">
        <v>25608.8</v>
      </c>
      <c r="M45" s="46">
        <v>25608.8</v>
      </c>
      <c r="N45" s="46">
        <v>25608.8</v>
      </c>
      <c r="O45" s="49">
        <v>0</v>
      </c>
    </row>
    <row r="46" spans="1:15" ht="11.25">
      <c r="A46" s="37" t="s">
        <v>151</v>
      </c>
      <c r="B46" s="38" t="s">
        <v>153</v>
      </c>
      <c r="C46" s="38">
        <v>4</v>
      </c>
      <c r="D46" s="38" t="s">
        <v>156</v>
      </c>
      <c r="E46" s="38">
        <v>1</v>
      </c>
      <c r="F46" s="38">
        <v>2161</v>
      </c>
      <c r="G46" s="39" t="s">
        <v>186</v>
      </c>
      <c r="H46" s="46">
        <v>6000</v>
      </c>
      <c r="I46" s="46">
        <v>0</v>
      </c>
      <c r="J46" s="46">
        <v>6000</v>
      </c>
      <c r="K46" s="46">
        <v>0</v>
      </c>
      <c r="L46" s="46">
        <v>6000</v>
      </c>
      <c r="M46" s="46">
        <v>6000</v>
      </c>
      <c r="N46" s="46">
        <v>6000</v>
      </c>
      <c r="O46" s="49">
        <v>0</v>
      </c>
    </row>
    <row r="47" spans="1:15" ht="11.25">
      <c r="A47" s="37" t="s">
        <v>151</v>
      </c>
      <c r="B47" s="38" t="s">
        <v>153</v>
      </c>
      <c r="C47" s="38">
        <v>4</v>
      </c>
      <c r="D47" s="38" t="s">
        <v>156</v>
      </c>
      <c r="E47" s="38">
        <v>1</v>
      </c>
      <c r="F47" s="38">
        <v>2211</v>
      </c>
      <c r="G47" s="39" t="s">
        <v>187</v>
      </c>
      <c r="H47" s="46">
        <v>2000</v>
      </c>
      <c r="I47" s="46">
        <v>-608.8</v>
      </c>
      <c r="J47" s="46">
        <v>1391.2</v>
      </c>
      <c r="K47" s="46">
        <v>0</v>
      </c>
      <c r="L47" s="46">
        <v>0</v>
      </c>
      <c r="M47" s="46">
        <v>0</v>
      </c>
      <c r="N47" s="46">
        <v>0</v>
      </c>
      <c r="O47" s="49">
        <v>1391.2</v>
      </c>
    </row>
    <row r="48" spans="1:15" ht="11.25">
      <c r="A48" s="37" t="s">
        <v>151</v>
      </c>
      <c r="B48" s="38" t="s">
        <v>153</v>
      </c>
      <c r="C48" s="38">
        <v>4</v>
      </c>
      <c r="D48" s="38" t="s">
        <v>156</v>
      </c>
      <c r="E48" s="38">
        <v>1</v>
      </c>
      <c r="F48" s="38">
        <v>2612</v>
      </c>
      <c r="G48" s="39" t="s">
        <v>188</v>
      </c>
      <c r="H48" s="46">
        <v>33000</v>
      </c>
      <c r="I48" s="46">
        <v>0</v>
      </c>
      <c r="J48" s="46">
        <v>33000</v>
      </c>
      <c r="K48" s="46">
        <v>0</v>
      </c>
      <c r="L48" s="46">
        <v>33000</v>
      </c>
      <c r="M48" s="46">
        <v>33000</v>
      </c>
      <c r="N48" s="46">
        <v>33000</v>
      </c>
      <c r="O48" s="49">
        <v>0</v>
      </c>
    </row>
    <row r="49" spans="1:15" ht="11.25">
      <c r="A49" s="37" t="s">
        <v>151</v>
      </c>
      <c r="B49" s="38" t="s">
        <v>153</v>
      </c>
      <c r="C49" s="38">
        <v>4</v>
      </c>
      <c r="D49" s="38" t="s">
        <v>156</v>
      </c>
      <c r="E49" s="38">
        <v>1</v>
      </c>
      <c r="F49" s="38">
        <v>3111</v>
      </c>
      <c r="G49" s="39" t="s">
        <v>189</v>
      </c>
      <c r="H49" s="46">
        <v>24000</v>
      </c>
      <c r="I49" s="46">
        <v>0</v>
      </c>
      <c r="J49" s="46">
        <v>24000</v>
      </c>
      <c r="K49" s="46">
        <v>0</v>
      </c>
      <c r="L49" s="46">
        <v>20069</v>
      </c>
      <c r="M49" s="46">
        <v>20069</v>
      </c>
      <c r="N49" s="46">
        <v>20069</v>
      </c>
      <c r="O49" s="49">
        <v>3931</v>
      </c>
    </row>
    <row r="50" spans="1:15" ht="11.25">
      <c r="A50" s="37" t="s">
        <v>151</v>
      </c>
      <c r="B50" s="38" t="s">
        <v>153</v>
      </c>
      <c r="C50" s="38">
        <v>4</v>
      </c>
      <c r="D50" s="38" t="s">
        <v>156</v>
      </c>
      <c r="E50" s="38">
        <v>1</v>
      </c>
      <c r="F50" s="38">
        <v>3141</v>
      </c>
      <c r="G50" s="39" t="s">
        <v>190</v>
      </c>
      <c r="H50" s="46">
        <v>48000</v>
      </c>
      <c r="I50" s="46">
        <v>-10000</v>
      </c>
      <c r="J50" s="46">
        <v>38000</v>
      </c>
      <c r="K50" s="46">
        <v>0</v>
      </c>
      <c r="L50" s="46">
        <v>36125</v>
      </c>
      <c r="M50" s="46">
        <v>36125</v>
      </c>
      <c r="N50" s="46">
        <v>36125</v>
      </c>
      <c r="O50" s="49">
        <v>1875</v>
      </c>
    </row>
    <row r="51" spans="1:15" ht="11.25">
      <c r="A51" s="37" t="s">
        <v>151</v>
      </c>
      <c r="B51" s="38" t="s">
        <v>153</v>
      </c>
      <c r="C51" s="38">
        <v>4</v>
      </c>
      <c r="D51" s="38" t="s">
        <v>156</v>
      </c>
      <c r="E51" s="38">
        <v>1</v>
      </c>
      <c r="F51" s="38">
        <v>3151</v>
      </c>
      <c r="G51" s="39" t="s">
        <v>191</v>
      </c>
      <c r="H51" s="46">
        <v>36000</v>
      </c>
      <c r="I51" s="46">
        <v>-16000</v>
      </c>
      <c r="J51" s="46">
        <v>20000</v>
      </c>
      <c r="K51" s="46">
        <v>0</v>
      </c>
      <c r="L51" s="46">
        <v>17176</v>
      </c>
      <c r="M51" s="46">
        <v>17176</v>
      </c>
      <c r="N51" s="46">
        <v>17176</v>
      </c>
      <c r="O51" s="49">
        <v>2824</v>
      </c>
    </row>
    <row r="52" spans="1:15" ht="11.25">
      <c r="A52" s="37" t="s">
        <v>151</v>
      </c>
      <c r="B52" s="38" t="s">
        <v>153</v>
      </c>
      <c r="C52" s="38">
        <v>4</v>
      </c>
      <c r="D52" s="38" t="s">
        <v>156</v>
      </c>
      <c r="E52" s="38">
        <v>1</v>
      </c>
      <c r="F52" s="38">
        <v>3221</v>
      </c>
      <c r="G52" s="39" t="s">
        <v>192</v>
      </c>
      <c r="H52" s="46">
        <v>243600</v>
      </c>
      <c r="I52" s="46">
        <v>-9744</v>
      </c>
      <c r="J52" s="46">
        <v>233856</v>
      </c>
      <c r="K52" s="46">
        <v>0</v>
      </c>
      <c r="L52" s="46">
        <v>233856</v>
      </c>
      <c r="M52" s="46">
        <v>233856</v>
      </c>
      <c r="N52" s="46">
        <v>233856</v>
      </c>
      <c r="O52" s="49">
        <v>0</v>
      </c>
    </row>
    <row r="53" spans="1:15" ht="11.25">
      <c r="A53" s="37" t="s">
        <v>151</v>
      </c>
      <c r="B53" s="38" t="s">
        <v>153</v>
      </c>
      <c r="C53" s="38">
        <v>4</v>
      </c>
      <c r="D53" s="38" t="s">
        <v>156</v>
      </c>
      <c r="E53" s="38">
        <v>1</v>
      </c>
      <c r="F53" s="38">
        <v>3231</v>
      </c>
      <c r="G53" s="39" t="s">
        <v>168</v>
      </c>
      <c r="H53" s="46">
        <v>15000</v>
      </c>
      <c r="I53" s="46">
        <v>0</v>
      </c>
      <c r="J53" s="46">
        <v>15000</v>
      </c>
      <c r="K53" s="46">
        <v>0</v>
      </c>
      <c r="L53" s="46">
        <v>15000</v>
      </c>
      <c r="M53" s="46">
        <v>15000</v>
      </c>
      <c r="N53" s="46">
        <v>15000</v>
      </c>
      <c r="O53" s="49">
        <v>0</v>
      </c>
    </row>
    <row r="54" spans="1:15" ht="11.25">
      <c r="A54" s="37" t="s">
        <v>151</v>
      </c>
      <c r="B54" s="38" t="s">
        <v>153</v>
      </c>
      <c r="C54" s="38">
        <v>4</v>
      </c>
      <c r="D54" s="38" t="s">
        <v>156</v>
      </c>
      <c r="E54" s="38">
        <v>1</v>
      </c>
      <c r="F54" s="38">
        <v>3311</v>
      </c>
      <c r="G54" s="39" t="s">
        <v>193</v>
      </c>
      <c r="H54" s="46">
        <v>200000</v>
      </c>
      <c r="I54" s="46">
        <v>80000</v>
      </c>
      <c r="J54" s="46">
        <v>280000</v>
      </c>
      <c r="K54" s="46">
        <v>0</v>
      </c>
      <c r="L54" s="46">
        <v>216350.94</v>
      </c>
      <c r="M54" s="46">
        <v>216350.94</v>
      </c>
      <c r="N54" s="46">
        <v>216350.94</v>
      </c>
      <c r="O54" s="49">
        <v>63649.06</v>
      </c>
    </row>
    <row r="55" spans="1:15" ht="11.25">
      <c r="A55" s="37" t="s">
        <v>151</v>
      </c>
      <c r="B55" s="38" t="s">
        <v>153</v>
      </c>
      <c r="C55" s="38">
        <v>4</v>
      </c>
      <c r="D55" s="38" t="s">
        <v>156</v>
      </c>
      <c r="E55" s="38">
        <v>1</v>
      </c>
      <c r="F55" s="38">
        <v>3321</v>
      </c>
      <c r="G55" s="39" t="s">
        <v>194</v>
      </c>
      <c r="H55" s="46">
        <v>80000</v>
      </c>
      <c r="I55" s="46">
        <v>5000</v>
      </c>
      <c r="J55" s="46">
        <v>85000</v>
      </c>
      <c r="K55" s="46">
        <v>0</v>
      </c>
      <c r="L55" s="46">
        <v>21112</v>
      </c>
      <c r="M55" s="46">
        <v>21112</v>
      </c>
      <c r="N55" s="46">
        <v>21112</v>
      </c>
      <c r="O55" s="49">
        <v>63888</v>
      </c>
    </row>
    <row r="56" spans="1:15" ht="11.25">
      <c r="A56" s="37" t="s">
        <v>151</v>
      </c>
      <c r="B56" s="38" t="s">
        <v>153</v>
      </c>
      <c r="C56" s="38">
        <v>4</v>
      </c>
      <c r="D56" s="38" t="s">
        <v>156</v>
      </c>
      <c r="E56" s="38">
        <v>1</v>
      </c>
      <c r="F56" s="38">
        <v>3331</v>
      </c>
      <c r="G56" s="39" t="s">
        <v>195</v>
      </c>
      <c r="H56" s="46">
        <v>15000</v>
      </c>
      <c r="I56" s="46">
        <v>7500</v>
      </c>
      <c r="J56" s="46">
        <v>22500</v>
      </c>
      <c r="K56" s="46">
        <v>0</v>
      </c>
      <c r="L56" s="46">
        <v>13898</v>
      </c>
      <c r="M56" s="46">
        <v>13898</v>
      </c>
      <c r="N56" s="46">
        <v>13898</v>
      </c>
      <c r="O56" s="49">
        <v>8602</v>
      </c>
    </row>
    <row r="57" spans="1:15" ht="11.25">
      <c r="A57" s="37" t="s">
        <v>151</v>
      </c>
      <c r="B57" s="38" t="s">
        <v>153</v>
      </c>
      <c r="C57" s="38">
        <v>4</v>
      </c>
      <c r="D57" s="38" t="s">
        <v>156</v>
      </c>
      <c r="E57" s="38">
        <v>1</v>
      </c>
      <c r="F57" s="38">
        <v>3411</v>
      </c>
      <c r="G57" s="39" t="s">
        <v>196</v>
      </c>
      <c r="H57" s="46">
        <v>72000</v>
      </c>
      <c r="I57" s="46">
        <v>-22000</v>
      </c>
      <c r="J57" s="46">
        <v>50000</v>
      </c>
      <c r="K57" s="46">
        <v>0</v>
      </c>
      <c r="L57" s="46">
        <v>40835.48</v>
      </c>
      <c r="M57" s="46">
        <v>40835.48</v>
      </c>
      <c r="N57" s="46">
        <v>40835.48</v>
      </c>
      <c r="O57" s="49">
        <v>9164.52</v>
      </c>
    </row>
    <row r="58" spans="1:15" ht="11.25">
      <c r="A58" s="37" t="s">
        <v>151</v>
      </c>
      <c r="B58" s="38" t="s">
        <v>153</v>
      </c>
      <c r="C58" s="38">
        <v>4</v>
      </c>
      <c r="D58" s="38" t="s">
        <v>156</v>
      </c>
      <c r="E58" s="38">
        <v>1</v>
      </c>
      <c r="F58" s="38">
        <v>3451</v>
      </c>
      <c r="G58" s="39" t="s">
        <v>197</v>
      </c>
      <c r="H58" s="46">
        <v>12000</v>
      </c>
      <c r="I58" s="46">
        <v>-6000</v>
      </c>
      <c r="J58" s="46">
        <v>6000</v>
      </c>
      <c r="K58" s="46">
        <v>0</v>
      </c>
      <c r="L58" s="46">
        <v>5280.89</v>
      </c>
      <c r="M58" s="46">
        <v>5280.89</v>
      </c>
      <c r="N58" s="46">
        <v>5280.89</v>
      </c>
      <c r="O58" s="49">
        <v>719.11</v>
      </c>
    </row>
    <row r="59" spans="1:15" ht="11.25">
      <c r="A59" s="37" t="s">
        <v>151</v>
      </c>
      <c r="B59" s="38" t="s">
        <v>153</v>
      </c>
      <c r="C59" s="38">
        <v>4</v>
      </c>
      <c r="D59" s="38" t="s">
        <v>156</v>
      </c>
      <c r="E59" s="38">
        <v>1</v>
      </c>
      <c r="F59" s="38">
        <v>3511</v>
      </c>
      <c r="G59" s="39" t="s">
        <v>170</v>
      </c>
      <c r="H59" s="46">
        <v>0</v>
      </c>
      <c r="I59" s="46">
        <v>2000</v>
      </c>
      <c r="J59" s="46">
        <v>2000</v>
      </c>
      <c r="K59" s="46">
        <v>0</v>
      </c>
      <c r="L59" s="46">
        <v>0</v>
      </c>
      <c r="M59" s="46">
        <v>0</v>
      </c>
      <c r="N59" s="46">
        <v>0</v>
      </c>
      <c r="O59" s="49">
        <v>2000</v>
      </c>
    </row>
    <row r="60" spans="1:15" ht="11.25">
      <c r="A60" s="37" t="s">
        <v>151</v>
      </c>
      <c r="B60" s="38" t="s">
        <v>153</v>
      </c>
      <c r="C60" s="38">
        <v>4</v>
      </c>
      <c r="D60" s="38" t="s">
        <v>156</v>
      </c>
      <c r="E60" s="38">
        <v>1</v>
      </c>
      <c r="F60" s="38">
        <v>3531</v>
      </c>
      <c r="G60" s="39" t="s">
        <v>171</v>
      </c>
      <c r="H60" s="46">
        <v>0</v>
      </c>
      <c r="I60" s="46">
        <v>1000</v>
      </c>
      <c r="J60" s="46">
        <v>1000</v>
      </c>
      <c r="K60" s="46">
        <v>0</v>
      </c>
      <c r="L60" s="46">
        <v>1000</v>
      </c>
      <c r="M60" s="46">
        <v>1000</v>
      </c>
      <c r="N60" s="46">
        <v>1000</v>
      </c>
      <c r="O60" s="49">
        <v>0</v>
      </c>
    </row>
    <row r="61" spans="1:15" ht="11.25">
      <c r="A61" s="37" t="s">
        <v>151</v>
      </c>
      <c r="B61" s="38" t="s">
        <v>153</v>
      </c>
      <c r="C61" s="38">
        <v>4</v>
      </c>
      <c r="D61" s="38" t="s">
        <v>156</v>
      </c>
      <c r="E61" s="38">
        <v>1</v>
      </c>
      <c r="F61" s="38">
        <v>3551</v>
      </c>
      <c r="G61" s="39" t="s">
        <v>198</v>
      </c>
      <c r="H61" s="46">
        <v>24000</v>
      </c>
      <c r="I61" s="46">
        <v>0</v>
      </c>
      <c r="J61" s="46">
        <v>24000</v>
      </c>
      <c r="K61" s="46">
        <v>0</v>
      </c>
      <c r="L61" s="46">
        <v>9668</v>
      </c>
      <c r="M61" s="46">
        <v>9668</v>
      </c>
      <c r="N61" s="46">
        <v>9668</v>
      </c>
      <c r="O61" s="49">
        <v>14332</v>
      </c>
    </row>
    <row r="62" spans="1:15" ht="11.25">
      <c r="A62" s="37" t="s">
        <v>151</v>
      </c>
      <c r="B62" s="38" t="s">
        <v>153</v>
      </c>
      <c r="C62" s="38">
        <v>4</v>
      </c>
      <c r="D62" s="38" t="s">
        <v>156</v>
      </c>
      <c r="E62" s="38">
        <v>1</v>
      </c>
      <c r="F62" s="38">
        <v>3591</v>
      </c>
      <c r="G62" s="39" t="s">
        <v>199</v>
      </c>
      <c r="H62" s="46">
        <v>9000</v>
      </c>
      <c r="I62" s="46">
        <v>-9000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9">
        <v>0</v>
      </c>
    </row>
    <row r="63" spans="1:15" ht="11.25">
      <c r="A63" s="37" t="s">
        <v>151</v>
      </c>
      <c r="B63" s="38" t="s">
        <v>153</v>
      </c>
      <c r="C63" s="38">
        <v>4</v>
      </c>
      <c r="D63" s="38" t="s">
        <v>156</v>
      </c>
      <c r="E63" s="38">
        <v>1</v>
      </c>
      <c r="F63" s="38">
        <v>3821</v>
      </c>
      <c r="G63" s="39" t="s">
        <v>200</v>
      </c>
      <c r="H63" s="46">
        <v>0</v>
      </c>
      <c r="I63" s="46">
        <v>10000</v>
      </c>
      <c r="J63" s="46">
        <v>10000</v>
      </c>
      <c r="K63" s="46">
        <v>0</v>
      </c>
      <c r="L63" s="46">
        <v>10000</v>
      </c>
      <c r="M63" s="46">
        <v>10000</v>
      </c>
      <c r="N63" s="46">
        <v>10000</v>
      </c>
      <c r="O63" s="49">
        <v>0</v>
      </c>
    </row>
    <row r="64" spans="1:15" ht="11.25">
      <c r="A64" s="37" t="s">
        <v>151</v>
      </c>
      <c r="B64" s="38" t="s">
        <v>153</v>
      </c>
      <c r="C64" s="38">
        <v>4</v>
      </c>
      <c r="D64" s="38" t="s">
        <v>156</v>
      </c>
      <c r="E64" s="38">
        <v>1</v>
      </c>
      <c r="F64" s="38">
        <v>3921</v>
      </c>
      <c r="G64" s="39" t="s">
        <v>201</v>
      </c>
      <c r="H64" s="46">
        <v>2000</v>
      </c>
      <c r="I64" s="46">
        <v>0</v>
      </c>
      <c r="J64" s="46">
        <v>2000</v>
      </c>
      <c r="K64" s="46">
        <v>0</v>
      </c>
      <c r="L64" s="46">
        <v>1926.39</v>
      </c>
      <c r="M64" s="46">
        <v>1926.39</v>
      </c>
      <c r="N64" s="46">
        <v>1926.39</v>
      </c>
      <c r="O64" s="49">
        <v>73.61</v>
      </c>
    </row>
    <row r="65" spans="1:15" ht="11.25">
      <c r="A65" s="37" t="s">
        <v>151</v>
      </c>
      <c r="B65" s="38" t="s">
        <v>153</v>
      </c>
      <c r="C65" s="38">
        <v>4</v>
      </c>
      <c r="D65" s="38" t="s">
        <v>156</v>
      </c>
      <c r="E65" s="38">
        <v>1</v>
      </c>
      <c r="F65" s="38">
        <v>3981</v>
      </c>
      <c r="G65" s="39" t="s">
        <v>202</v>
      </c>
      <c r="H65" s="46">
        <v>34603</v>
      </c>
      <c r="I65" s="46">
        <v>769</v>
      </c>
      <c r="J65" s="46">
        <v>35372</v>
      </c>
      <c r="K65" s="46">
        <v>0</v>
      </c>
      <c r="L65" s="46">
        <v>35372</v>
      </c>
      <c r="M65" s="46">
        <v>35372</v>
      </c>
      <c r="N65" s="46">
        <v>28054</v>
      </c>
      <c r="O65" s="49">
        <v>0</v>
      </c>
    </row>
    <row r="66" spans="1:15" ht="11.25">
      <c r="A66" s="37" t="s">
        <v>151</v>
      </c>
      <c r="B66" s="38" t="s">
        <v>153</v>
      </c>
      <c r="C66" s="38">
        <v>4</v>
      </c>
      <c r="D66" s="38" t="s">
        <v>156</v>
      </c>
      <c r="E66" s="38">
        <v>2</v>
      </c>
      <c r="F66" s="38"/>
      <c r="G66" s="39" t="s">
        <v>176</v>
      </c>
      <c r="H66" s="46">
        <v>40000</v>
      </c>
      <c r="I66" s="46">
        <v>10480</v>
      </c>
      <c r="J66" s="46">
        <v>50480</v>
      </c>
      <c r="K66" s="46">
        <v>0</v>
      </c>
      <c r="L66" s="46">
        <v>4604.8</v>
      </c>
      <c r="M66" s="46">
        <v>4604.8</v>
      </c>
      <c r="N66" s="46">
        <v>4604.8</v>
      </c>
      <c r="O66" s="49">
        <v>45875.2</v>
      </c>
    </row>
    <row r="67" spans="1:15" ht="11.25">
      <c r="A67" s="37" t="s">
        <v>151</v>
      </c>
      <c r="B67" s="38" t="s">
        <v>153</v>
      </c>
      <c r="C67" s="38">
        <v>4</v>
      </c>
      <c r="D67" s="38" t="s">
        <v>156</v>
      </c>
      <c r="E67" s="38">
        <v>2</v>
      </c>
      <c r="F67" s="38">
        <v>5111</v>
      </c>
      <c r="G67" s="39" t="s">
        <v>177</v>
      </c>
      <c r="H67" s="46">
        <v>6000</v>
      </c>
      <c r="I67" s="46">
        <v>20000</v>
      </c>
      <c r="J67" s="46">
        <v>26000</v>
      </c>
      <c r="K67" s="46">
        <v>0</v>
      </c>
      <c r="L67" s="46">
        <v>124.8</v>
      </c>
      <c r="M67" s="46">
        <v>124.8</v>
      </c>
      <c r="N67" s="46">
        <v>124.8</v>
      </c>
      <c r="O67" s="49">
        <v>25875.2</v>
      </c>
    </row>
    <row r="68" spans="1:15" ht="11.25">
      <c r="A68" s="37" t="s">
        <v>151</v>
      </c>
      <c r="B68" s="38" t="s">
        <v>153</v>
      </c>
      <c r="C68" s="38">
        <v>4</v>
      </c>
      <c r="D68" s="38" t="s">
        <v>156</v>
      </c>
      <c r="E68" s="38">
        <v>2</v>
      </c>
      <c r="F68" s="38">
        <v>5151</v>
      </c>
      <c r="G68" s="39" t="s">
        <v>178</v>
      </c>
      <c r="H68" s="46">
        <v>14000</v>
      </c>
      <c r="I68" s="46">
        <v>-13000</v>
      </c>
      <c r="J68" s="46">
        <v>1000</v>
      </c>
      <c r="K68" s="46">
        <v>0</v>
      </c>
      <c r="L68" s="46">
        <v>1000</v>
      </c>
      <c r="M68" s="46">
        <v>1000</v>
      </c>
      <c r="N68" s="46">
        <v>1000</v>
      </c>
      <c r="O68" s="49">
        <v>0</v>
      </c>
    </row>
    <row r="69" spans="1:15" ht="11.25">
      <c r="A69" s="37" t="s">
        <v>151</v>
      </c>
      <c r="B69" s="38" t="s">
        <v>153</v>
      </c>
      <c r="C69" s="38">
        <v>4</v>
      </c>
      <c r="D69" s="38" t="s">
        <v>156</v>
      </c>
      <c r="E69" s="38">
        <v>2</v>
      </c>
      <c r="F69" s="38">
        <v>5152</v>
      </c>
      <c r="G69" s="39" t="s">
        <v>203</v>
      </c>
      <c r="H69" s="46">
        <v>0</v>
      </c>
      <c r="I69" s="46">
        <v>3480</v>
      </c>
      <c r="J69" s="46">
        <v>3480</v>
      </c>
      <c r="K69" s="46">
        <v>0</v>
      </c>
      <c r="L69" s="46">
        <v>3480</v>
      </c>
      <c r="M69" s="46">
        <v>3480</v>
      </c>
      <c r="N69" s="46">
        <v>3480</v>
      </c>
      <c r="O69" s="49">
        <v>0</v>
      </c>
    </row>
    <row r="70" spans="1:15" ht="11.25">
      <c r="A70" s="37" t="s">
        <v>151</v>
      </c>
      <c r="B70" s="38" t="s">
        <v>153</v>
      </c>
      <c r="C70" s="38">
        <v>4</v>
      </c>
      <c r="D70" s="38" t="s">
        <v>156</v>
      </c>
      <c r="E70" s="38">
        <v>2</v>
      </c>
      <c r="F70" s="38">
        <v>5191</v>
      </c>
      <c r="G70" s="39" t="s">
        <v>204</v>
      </c>
      <c r="H70" s="46">
        <v>20000</v>
      </c>
      <c r="I70" s="46">
        <v>0</v>
      </c>
      <c r="J70" s="46">
        <v>20000</v>
      </c>
      <c r="K70" s="46">
        <v>0</v>
      </c>
      <c r="L70" s="46">
        <v>0</v>
      </c>
      <c r="M70" s="46">
        <v>0</v>
      </c>
      <c r="N70" s="46">
        <v>0</v>
      </c>
      <c r="O70" s="49">
        <v>20000</v>
      </c>
    </row>
    <row r="71" spans="1:15" ht="11.25">
      <c r="A71" s="37" t="s">
        <v>151</v>
      </c>
      <c r="B71" s="38" t="s">
        <v>153</v>
      </c>
      <c r="C71" s="38">
        <v>4</v>
      </c>
      <c r="D71" s="38" t="s">
        <v>156</v>
      </c>
      <c r="E71" s="38">
        <v>2</v>
      </c>
      <c r="F71" s="38">
        <v>5221</v>
      </c>
      <c r="G71" s="39" t="s">
        <v>205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9">
        <v>0</v>
      </c>
    </row>
    <row r="72" spans="1:15" ht="11.25">
      <c r="A72" s="37" t="s">
        <v>151</v>
      </c>
      <c r="B72" s="38" t="s">
        <v>206</v>
      </c>
      <c r="C72" s="38"/>
      <c r="D72" s="38"/>
      <c r="E72" s="38"/>
      <c r="F72" s="38"/>
      <c r="G72" s="39" t="s">
        <v>207</v>
      </c>
      <c r="H72" s="46">
        <v>696306.47</v>
      </c>
      <c r="I72" s="46">
        <v>22098.94</v>
      </c>
      <c r="J72" s="46">
        <v>718405.41</v>
      </c>
      <c r="K72" s="46">
        <v>0</v>
      </c>
      <c r="L72" s="46">
        <v>692084.75</v>
      </c>
      <c r="M72" s="46">
        <v>692084.75</v>
      </c>
      <c r="N72" s="46">
        <v>681676.83</v>
      </c>
      <c r="O72" s="49">
        <v>26320.66</v>
      </c>
    </row>
    <row r="73" spans="1:15" ht="11.25">
      <c r="A73" s="37" t="s">
        <v>151</v>
      </c>
      <c r="B73" s="38" t="s">
        <v>206</v>
      </c>
      <c r="C73" s="38">
        <v>1</v>
      </c>
      <c r="D73" s="38"/>
      <c r="E73" s="38"/>
      <c r="F73" s="38"/>
      <c r="G73" s="39" t="s">
        <v>155</v>
      </c>
      <c r="H73" s="46">
        <v>439946.43</v>
      </c>
      <c r="I73" s="46">
        <v>-8512.98</v>
      </c>
      <c r="J73" s="46">
        <v>431433.45</v>
      </c>
      <c r="K73" s="46">
        <v>0</v>
      </c>
      <c r="L73" s="46">
        <v>429417.94</v>
      </c>
      <c r="M73" s="46">
        <v>429417.94</v>
      </c>
      <c r="N73" s="46">
        <v>429417.94</v>
      </c>
      <c r="O73" s="49">
        <v>2015.51</v>
      </c>
    </row>
    <row r="74" spans="1:15" ht="11.25">
      <c r="A74" s="37" t="s">
        <v>151</v>
      </c>
      <c r="B74" s="38" t="s">
        <v>206</v>
      </c>
      <c r="C74" s="38">
        <v>1</v>
      </c>
      <c r="D74" s="38" t="s">
        <v>156</v>
      </c>
      <c r="E74" s="38"/>
      <c r="F74" s="38"/>
      <c r="G74" s="39" t="s">
        <v>157</v>
      </c>
      <c r="H74" s="46">
        <v>439946.43</v>
      </c>
      <c r="I74" s="46">
        <v>-8512.98</v>
      </c>
      <c r="J74" s="46">
        <v>431433.45</v>
      </c>
      <c r="K74" s="46">
        <v>0</v>
      </c>
      <c r="L74" s="46">
        <v>429417.94</v>
      </c>
      <c r="M74" s="46">
        <v>429417.94</v>
      </c>
      <c r="N74" s="46">
        <v>429417.94</v>
      </c>
      <c r="O74" s="49">
        <v>2015.51</v>
      </c>
    </row>
    <row r="75" spans="1:15" ht="11.25">
      <c r="A75" s="37" t="s">
        <v>151</v>
      </c>
      <c r="B75" s="38" t="s">
        <v>206</v>
      </c>
      <c r="C75" s="38">
        <v>1</v>
      </c>
      <c r="D75" s="38" t="s">
        <v>156</v>
      </c>
      <c r="E75" s="38">
        <v>1</v>
      </c>
      <c r="F75" s="38"/>
      <c r="G75" s="39" t="s">
        <v>158</v>
      </c>
      <c r="H75" s="46">
        <v>439946.43</v>
      </c>
      <c r="I75" s="46">
        <v>-8512.98</v>
      </c>
      <c r="J75" s="46">
        <v>431433.45</v>
      </c>
      <c r="K75" s="46">
        <v>0</v>
      </c>
      <c r="L75" s="46">
        <v>429417.94</v>
      </c>
      <c r="M75" s="46">
        <v>429417.94</v>
      </c>
      <c r="N75" s="46">
        <v>429417.94</v>
      </c>
      <c r="O75" s="49">
        <v>2015.51</v>
      </c>
    </row>
    <row r="76" spans="1:15" ht="11.25">
      <c r="A76" s="37" t="s">
        <v>151</v>
      </c>
      <c r="B76" s="38" t="s">
        <v>206</v>
      </c>
      <c r="C76" s="38">
        <v>1</v>
      </c>
      <c r="D76" s="38" t="s">
        <v>156</v>
      </c>
      <c r="E76" s="38">
        <v>1</v>
      </c>
      <c r="F76" s="38">
        <v>1131</v>
      </c>
      <c r="G76" s="39" t="s">
        <v>159</v>
      </c>
      <c r="H76" s="46">
        <v>315763.25</v>
      </c>
      <c r="I76" s="46">
        <v>-1400</v>
      </c>
      <c r="J76" s="46">
        <v>314363.25</v>
      </c>
      <c r="K76" s="46">
        <v>0</v>
      </c>
      <c r="L76" s="46">
        <v>314276.25</v>
      </c>
      <c r="M76" s="46">
        <v>314276.25</v>
      </c>
      <c r="N76" s="46">
        <v>314276.25</v>
      </c>
      <c r="O76" s="49">
        <v>87</v>
      </c>
    </row>
    <row r="77" spans="1:15" ht="11.25">
      <c r="A77" s="37" t="s">
        <v>151</v>
      </c>
      <c r="B77" s="38" t="s">
        <v>206</v>
      </c>
      <c r="C77" s="38">
        <v>1</v>
      </c>
      <c r="D77" s="38" t="s">
        <v>156</v>
      </c>
      <c r="E77" s="38">
        <v>1</v>
      </c>
      <c r="F77" s="38">
        <v>1511</v>
      </c>
      <c r="G77" s="39" t="s">
        <v>161</v>
      </c>
      <c r="H77" s="46">
        <v>12630.53</v>
      </c>
      <c r="I77" s="46">
        <v>0</v>
      </c>
      <c r="J77" s="46">
        <v>12630.53</v>
      </c>
      <c r="K77" s="46">
        <v>0</v>
      </c>
      <c r="L77" s="46">
        <v>12571.14</v>
      </c>
      <c r="M77" s="46">
        <v>12571.14</v>
      </c>
      <c r="N77" s="46">
        <v>12571.14</v>
      </c>
      <c r="O77" s="49">
        <v>59.39</v>
      </c>
    </row>
    <row r="78" spans="1:15" ht="11.25">
      <c r="A78" s="37" t="s">
        <v>151</v>
      </c>
      <c r="B78" s="38" t="s">
        <v>206</v>
      </c>
      <c r="C78" s="38">
        <v>1</v>
      </c>
      <c r="D78" s="38" t="s">
        <v>156</v>
      </c>
      <c r="E78" s="38">
        <v>1</v>
      </c>
      <c r="F78" s="38">
        <v>1592</v>
      </c>
      <c r="G78" s="39" t="s">
        <v>162</v>
      </c>
      <c r="H78" s="46">
        <v>21600</v>
      </c>
      <c r="I78" s="46">
        <v>0</v>
      </c>
      <c r="J78" s="46">
        <v>21600</v>
      </c>
      <c r="K78" s="46">
        <v>0</v>
      </c>
      <c r="L78" s="46">
        <v>21600</v>
      </c>
      <c r="M78" s="46">
        <v>21600</v>
      </c>
      <c r="N78" s="46">
        <v>21600</v>
      </c>
      <c r="O78" s="49">
        <v>0</v>
      </c>
    </row>
    <row r="79" spans="1:15" ht="11.25">
      <c r="A79" s="37" t="s">
        <v>151</v>
      </c>
      <c r="B79" s="38" t="s">
        <v>206</v>
      </c>
      <c r="C79" s="38">
        <v>1</v>
      </c>
      <c r="D79" s="38" t="s">
        <v>156</v>
      </c>
      <c r="E79" s="38">
        <v>1</v>
      </c>
      <c r="F79" s="38">
        <v>1711</v>
      </c>
      <c r="G79" s="39" t="s">
        <v>163</v>
      </c>
      <c r="H79" s="46">
        <v>63152.65</v>
      </c>
      <c r="I79" s="46">
        <v>0</v>
      </c>
      <c r="J79" s="46">
        <v>63152.65</v>
      </c>
      <c r="K79" s="46">
        <v>0</v>
      </c>
      <c r="L79" s="46">
        <v>62855.48</v>
      </c>
      <c r="M79" s="46">
        <v>62855.48</v>
      </c>
      <c r="N79" s="46">
        <v>62855.48</v>
      </c>
      <c r="O79" s="49">
        <v>297.17</v>
      </c>
    </row>
    <row r="80" spans="1:15" ht="11.25">
      <c r="A80" s="37" t="s">
        <v>151</v>
      </c>
      <c r="B80" s="38" t="s">
        <v>206</v>
      </c>
      <c r="C80" s="38">
        <v>1</v>
      </c>
      <c r="D80" s="38" t="s">
        <v>156</v>
      </c>
      <c r="E80" s="38">
        <v>1</v>
      </c>
      <c r="F80" s="38">
        <v>2111</v>
      </c>
      <c r="G80" s="39" t="s">
        <v>164</v>
      </c>
      <c r="H80" s="46">
        <v>8000</v>
      </c>
      <c r="I80" s="46">
        <v>0</v>
      </c>
      <c r="J80" s="46">
        <v>8000</v>
      </c>
      <c r="K80" s="46">
        <v>0</v>
      </c>
      <c r="L80" s="46">
        <v>8000</v>
      </c>
      <c r="M80" s="46">
        <v>8000</v>
      </c>
      <c r="N80" s="46">
        <v>8000</v>
      </c>
      <c r="O80" s="49">
        <v>0</v>
      </c>
    </row>
    <row r="81" spans="1:15" ht="11.25">
      <c r="A81" s="37" t="s">
        <v>151</v>
      </c>
      <c r="B81" s="38" t="s">
        <v>206</v>
      </c>
      <c r="C81" s="38">
        <v>1</v>
      </c>
      <c r="D81" s="38" t="s">
        <v>156</v>
      </c>
      <c r="E81" s="38">
        <v>1</v>
      </c>
      <c r="F81" s="38">
        <v>2711</v>
      </c>
      <c r="G81" s="39" t="s">
        <v>167</v>
      </c>
      <c r="H81" s="46">
        <v>4800</v>
      </c>
      <c r="I81" s="46">
        <v>-1320</v>
      </c>
      <c r="J81" s="46">
        <v>3480</v>
      </c>
      <c r="K81" s="46">
        <v>0</v>
      </c>
      <c r="L81" s="46">
        <v>3480</v>
      </c>
      <c r="M81" s="46">
        <v>3480</v>
      </c>
      <c r="N81" s="46">
        <v>3480</v>
      </c>
      <c r="O81" s="49">
        <v>0</v>
      </c>
    </row>
    <row r="82" spans="1:15" ht="11.25">
      <c r="A82" s="37" t="s">
        <v>151</v>
      </c>
      <c r="B82" s="38" t="s">
        <v>206</v>
      </c>
      <c r="C82" s="38">
        <v>1</v>
      </c>
      <c r="D82" s="38" t="s">
        <v>156</v>
      </c>
      <c r="E82" s="38">
        <v>1</v>
      </c>
      <c r="F82" s="38">
        <v>3531</v>
      </c>
      <c r="G82" s="39" t="s">
        <v>171</v>
      </c>
      <c r="H82" s="46">
        <v>4000</v>
      </c>
      <c r="I82" s="46">
        <v>-1400</v>
      </c>
      <c r="J82" s="46">
        <v>2600</v>
      </c>
      <c r="K82" s="46">
        <v>0</v>
      </c>
      <c r="L82" s="46">
        <v>2600</v>
      </c>
      <c r="M82" s="46">
        <v>2600</v>
      </c>
      <c r="N82" s="46">
        <v>2600</v>
      </c>
      <c r="O82" s="49">
        <v>0</v>
      </c>
    </row>
    <row r="83" spans="1:15" ht="11.25">
      <c r="A83" s="37" t="s">
        <v>151</v>
      </c>
      <c r="B83" s="38" t="s">
        <v>206</v>
      </c>
      <c r="C83" s="38">
        <v>1</v>
      </c>
      <c r="D83" s="38" t="s">
        <v>156</v>
      </c>
      <c r="E83" s="38">
        <v>1</v>
      </c>
      <c r="F83" s="38">
        <v>3721</v>
      </c>
      <c r="G83" s="39" t="s">
        <v>173</v>
      </c>
      <c r="H83" s="46">
        <v>4000</v>
      </c>
      <c r="I83" s="46">
        <v>-3000</v>
      </c>
      <c r="J83" s="46">
        <v>1000</v>
      </c>
      <c r="K83" s="46">
        <v>0</v>
      </c>
      <c r="L83" s="46">
        <v>0</v>
      </c>
      <c r="M83" s="46">
        <v>0</v>
      </c>
      <c r="N83" s="46">
        <v>0</v>
      </c>
      <c r="O83" s="49">
        <v>1000</v>
      </c>
    </row>
    <row r="84" spans="1:15" ht="11.25">
      <c r="A84" s="37" t="s">
        <v>151</v>
      </c>
      <c r="B84" s="38" t="s">
        <v>206</v>
      </c>
      <c r="C84" s="38">
        <v>1</v>
      </c>
      <c r="D84" s="38" t="s">
        <v>156</v>
      </c>
      <c r="E84" s="38">
        <v>1</v>
      </c>
      <c r="F84" s="38">
        <v>3751</v>
      </c>
      <c r="G84" s="39" t="s">
        <v>174</v>
      </c>
      <c r="H84" s="46">
        <v>3000</v>
      </c>
      <c r="I84" s="46">
        <v>0</v>
      </c>
      <c r="J84" s="46">
        <v>3000</v>
      </c>
      <c r="K84" s="46">
        <v>0</v>
      </c>
      <c r="L84" s="46">
        <v>2852</v>
      </c>
      <c r="M84" s="46">
        <v>2852</v>
      </c>
      <c r="N84" s="46">
        <v>2852</v>
      </c>
      <c r="O84" s="49">
        <v>148</v>
      </c>
    </row>
    <row r="85" spans="1:15" ht="11.25">
      <c r="A85" s="37" t="s">
        <v>151</v>
      </c>
      <c r="B85" s="38" t="s">
        <v>206</v>
      </c>
      <c r="C85" s="38">
        <v>1</v>
      </c>
      <c r="D85" s="38" t="s">
        <v>156</v>
      </c>
      <c r="E85" s="38">
        <v>1</v>
      </c>
      <c r="F85" s="38">
        <v>3791</v>
      </c>
      <c r="G85" s="39" t="s">
        <v>175</v>
      </c>
      <c r="H85" s="46">
        <v>3000</v>
      </c>
      <c r="I85" s="46">
        <v>-1392.98</v>
      </c>
      <c r="J85" s="46">
        <v>1607.02</v>
      </c>
      <c r="K85" s="46">
        <v>0</v>
      </c>
      <c r="L85" s="46">
        <v>1183.07</v>
      </c>
      <c r="M85" s="46">
        <v>1183.07</v>
      </c>
      <c r="N85" s="46">
        <v>1183.07</v>
      </c>
      <c r="O85" s="49">
        <v>423.95</v>
      </c>
    </row>
    <row r="86" spans="1:15" ht="11.25">
      <c r="A86" s="37" t="s">
        <v>151</v>
      </c>
      <c r="B86" s="38" t="s">
        <v>206</v>
      </c>
      <c r="C86" s="38">
        <v>4</v>
      </c>
      <c r="D86" s="38"/>
      <c r="E86" s="38"/>
      <c r="F86" s="38"/>
      <c r="G86" s="39" t="s">
        <v>180</v>
      </c>
      <c r="H86" s="46">
        <v>256360.04</v>
      </c>
      <c r="I86" s="46">
        <v>30611.92</v>
      </c>
      <c r="J86" s="46">
        <v>286971.96</v>
      </c>
      <c r="K86" s="46">
        <v>0</v>
      </c>
      <c r="L86" s="46">
        <v>262666.81</v>
      </c>
      <c r="M86" s="46">
        <v>262666.81</v>
      </c>
      <c r="N86" s="46">
        <v>252258.89</v>
      </c>
      <c r="O86" s="49">
        <v>24305.15</v>
      </c>
    </row>
    <row r="87" spans="1:15" ht="11.25">
      <c r="A87" s="37" t="s">
        <v>151</v>
      </c>
      <c r="B87" s="38" t="s">
        <v>206</v>
      </c>
      <c r="C87" s="38">
        <v>4</v>
      </c>
      <c r="D87" s="38" t="s">
        <v>156</v>
      </c>
      <c r="E87" s="38"/>
      <c r="F87" s="38"/>
      <c r="G87" s="39" t="s">
        <v>157</v>
      </c>
      <c r="H87" s="46">
        <v>256360.04</v>
      </c>
      <c r="I87" s="46">
        <v>30611.92</v>
      </c>
      <c r="J87" s="46">
        <v>286971.96</v>
      </c>
      <c r="K87" s="46">
        <v>0</v>
      </c>
      <c r="L87" s="46">
        <v>262666.81</v>
      </c>
      <c r="M87" s="46">
        <v>262666.81</v>
      </c>
      <c r="N87" s="46">
        <v>252258.89</v>
      </c>
      <c r="O87" s="49">
        <v>24305.15</v>
      </c>
    </row>
    <row r="88" spans="1:15" ht="11.25">
      <c r="A88" s="37" t="s">
        <v>151</v>
      </c>
      <c r="B88" s="38" t="s">
        <v>206</v>
      </c>
      <c r="C88" s="38">
        <v>4</v>
      </c>
      <c r="D88" s="38" t="s">
        <v>156</v>
      </c>
      <c r="E88" s="38">
        <v>1</v>
      </c>
      <c r="F88" s="38"/>
      <c r="G88" s="39" t="s">
        <v>158</v>
      </c>
      <c r="H88" s="46">
        <v>250360.04</v>
      </c>
      <c r="I88" s="46">
        <v>30611.92</v>
      </c>
      <c r="J88" s="46">
        <v>280971.96</v>
      </c>
      <c r="K88" s="46">
        <v>0</v>
      </c>
      <c r="L88" s="46">
        <v>256666.81</v>
      </c>
      <c r="M88" s="46">
        <v>256666.81</v>
      </c>
      <c r="N88" s="46">
        <v>246258.89</v>
      </c>
      <c r="O88" s="49">
        <v>24305.15</v>
      </c>
    </row>
    <row r="89" spans="1:15" ht="11.25">
      <c r="A89" s="37" t="s">
        <v>151</v>
      </c>
      <c r="B89" s="38" t="s">
        <v>206</v>
      </c>
      <c r="C89" s="38">
        <v>4</v>
      </c>
      <c r="D89" s="38" t="s">
        <v>156</v>
      </c>
      <c r="E89" s="38">
        <v>1</v>
      </c>
      <c r="F89" s="38">
        <v>1321</v>
      </c>
      <c r="G89" s="39" t="s">
        <v>181</v>
      </c>
      <c r="H89" s="46">
        <v>8748.18</v>
      </c>
      <c r="I89" s="46">
        <v>2129</v>
      </c>
      <c r="J89" s="46">
        <v>10877.18</v>
      </c>
      <c r="K89" s="46">
        <v>0</v>
      </c>
      <c r="L89" s="46">
        <v>10876.3</v>
      </c>
      <c r="M89" s="46">
        <v>10876.3</v>
      </c>
      <c r="N89" s="46">
        <v>10876.3</v>
      </c>
      <c r="O89" s="49">
        <v>0.88</v>
      </c>
    </row>
    <row r="90" spans="1:15" ht="11.25">
      <c r="A90" s="37" t="s">
        <v>151</v>
      </c>
      <c r="B90" s="38" t="s">
        <v>206</v>
      </c>
      <c r="C90" s="38">
        <v>4</v>
      </c>
      <c r="D90" s="38" t="s">
        <v>156</v>
      </c>
      <c r="E90" s="38">
        <v>1</v>
      </c>
      <c r="F90" s="38">
        <v>1323</v>
      </c>
      <c r="G90" s="39" t="s">
        <v>182</v>
      </c>
      <c r="H90" s="46">
        <v>43740.58</v>
      </c>
      <c r="I90" s="46">
        <v>10000</v>
      </c>
      <c r="J90" s="46">
        <v>53740.58</v>
      </c>
      <c r="K90" s="46">
        <v>0</v>
      </c>
      <c r="L90" s="46">
        <v>53660</v>
      </c>
      <c r="M90" s="46">
        <v>53660</v>
      </c>
      <c r="N90" s="46">
        <v>53660</v>
      </c>
      <c r="O90" s="49">
        <v>80.58</v>
      </c>
    </row>
    <row r="91" spans="1:15" ht="11.25">
      <c r="A91" s="37" t="s">
        <v>151</v>
      </c>
      <c r="B91" s="38" t="s">
        <v>206</v>
      </c>
      <c r="C91" s="38">
        <v>4</v>
      </c>
      <c r="D91" s="38" t="s">
        <v>156</v>
      </c>
      <c r="E91" s="38">
        <v>1</v>
      </c>
      <c r="F91" s="38">
        <v>1413</v>
      </c>
      <c r="G91" s="39" t="s">
        <v>183</v>
      </c>
      <c r="H91" s="46">
        <v>38093.86</v>
      </c>
      <c r="I91" s="46">
        <v>4445.36</v>
      </c>
      <c r="J91" s="46">
        <v>42539.22</v>
      </c>
      <c r="K91" s="46">
        <v>0</v>
      </c>
      <c r="L91" s="46">
        <v>42539.22</v>
      </c>
      <c r="M91" s="46">
        <v>42539.22</v>
      </c>
      <c r="N91" s="46">
        <v>37917.38</v>
      </c>
      <c r="O91" s="49">
        <v>0</v>
      </c>
    </row>
    <row r="92" spans="1:15" ht="11.25">
      <c r="A92" s="37" t="s">
        <v>151</v>
      </c>
      <c r="B92" s="38" t="s">
        <v>206</v>
      </c>
      <c r="C92" s="38">
        <v>4</v>
      </c>
      <c r="D92" s="38" t="s">
        <v>156</v>
      </c>
      <c r="E92" s="38">
        <v>1</v>
      </c>
      <c r="F92" s="38">
        <v>1421</v>
      </c>
      <c r="G92" s="39" t="s">
        <v>184</v>
      </c>
      <c r="H92" s="46">
        <v>14983.87</v>
      </c>
      <c r="I92" s="46">
        <v>2698.26</v>
      </c>
      <c r="J92" s="46">
        <v>17682.13</v>
      </c>
      <c r="K92" s="46">
        <v>0</v>
      </c>
      <c r="L92" s="46">
        <v>17682.13</v>
      </c>
      <c r="M92" s="46">
        <v>17682.13</v>
      </c>
      <c r="N92" s="46">
        <v>14624.93</v>
      </c>
      <c r="O92" s="49">
        <v>0</v>
      </c>
    </row>
    <row r="93" spans="1:15" ht="11.25">
      <c r="A93" s="37" t="s">
        <v>151</v>
      </c>
      <c r="B93" s="38" t="s">
        <v>206</v>
      </c>
      <c r="C93" s="38">
        <v>4</v>
      </c>
      <c r="D93" s="38" t="s">
        <v>156</v>
      </c>
      <c r="E93" s="38">
        <v>1</v>
      </c>
      <c r="F93" s="38">
        <v>1431</v>
      </c>
      <c r="G93" s="39" t="s">
        <v>185</v>
      </c>
      <c r="H93" s="46">
        <v>5993.55</v>
      </c>
      <c r="I93" s="46">
        <v>1079.3</v>
      </c>
      <c r="J93" s="46">
        <v>7072.85</v>
      </c>
      <c r="K93" s="46">
        <v>0</v>
      </c>
      <c r="L93" s="46">
        <v>7072.85</v>
      </c>
      <c r="M93" s="46">
        <v>7072.85</v>
      </c>
      <c r="N93" s="46">
        <v>5849.97</v>
      </c>
      <c r="O93" s="49">
        <v>0</v>
      </c>
    </row>
    <row r="94" spans="1:15" ht="11.25">
      <c r="A94" s="37" t="s">
        <v>151</v>
      </c>
      <c r="B94" s="38" t="s">
        <v>206</v>
      </c>
      <c r="C94" s="38">
        <v>4</v>
      </c>
      <c r="D94" s="38" t="s">
        <v>156</v>
      </c>
      <c r="E94" s="38">
        <v>1</v>
      </c>
      <c r="F94" s="38">
        <v>2111</v>
      </c>
      <c r="G94" s="39" t="s">
        <v>164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9">
        <v>0</v>
      </c>
    </row>
    <row r="95" spans="1:15" ht="11.25">
      <c r="A95" s="37" t="s">
        <v>151</v>
      </c>
      <c r="B95" s="38" t="s">
        <v>206</v>
      </c>
      <c r="C95" s="38">
        <v>4</v>
      </c>
      <c r="D95" s="38" t="s">
        <v>156</v>
      </c>
      <c r="E95" s="38">
        <v>1</v>
      </c>
      <c r="F95" s="38">
        <v>2121</v>
      </c>
      <c r="G95" s="39" t="s">
        <v>165</v>
      </c>
      <c r="H95" s="46">
        <v>2000</v>
      </c>
      <c r="I95" s="46">
        <v>0</v>
      </c>
      <c r="J95" s="46">
        <v>2000</v>
      </c>
      <c r="K95" s="46">
        <v>0</v>
      </c>
      <c r="L95" s="46">
        <v>0</v>
      </c>
      <c r="M95" s="46">
        <v>0</v>
      </c>
      <c r="N95" s="46">
        <v>0</v>
      </c>
      <c r="O95" s="49">
        <v>2000</v>
      </c>
    </row>
    <row r="96" spans="1:15" ht="11.25">
      <c r="A96" s="37" t="s">
        <v>151</v>
      </c>
      <c r="B96" s="38" t="s">
        <v>206</v>
      </c>
      <c r="C96" s="38">
        <v>4</v>
      </c>
      <c r="D96" s="38" t="s">
        <v>156</v>
      </c>
      <c r="E96" s="38">
        <v>1</v>
      </c>
      <c r="F96" s="38">
        <v>2151</v>
      </c>
      <c r="G96" s="39" t="s">
        <v>166</v>
      </c>
      <c r="H96" s="46">
        <v>4000</v>
      </c>
      <c r="I96" s="46">
        <v>0</v>
      </c>
      <c r="J96" s="46">
        <v>4000</v>
      </c>
      <c r="K96" s="46">
        <v>0</v>
      </c>
      <c r="L96" s="46">
        <v>4000</v>
      </c>
      <c r="M96" s="46">
        <v>4000</v>
      </c>
      <c r="N96" s="46">
        <v>4000</v>
      </c>
      <c r="O96" s="49">
        <v>0</v>
      </c>
    </row>
    <row r="97" spans="1:15" ht="11.25">
      <c r="A97" s="37" t="s">
        <v>151</v>
      </c>
      <c r="B97" s="38" t="s">
        <v>206</v>
      </c>
      <c r="C97" s="38">
        <v>4</v>
      </c>
      <c r="D97" s="38" t="s">
        <v>156</v>
      </c>
      <c r="E97" s="38">
        <v>1</v>
      </c>
      <c r="F97" s="38">
        <v>2161</v>
      </c>
      <c r="G97" s="39" t="s">
        <v>186</v>
      </c>
      <c r="H97" s="46">
        <v>3000</v>
      </c>
      <c r="I97" s="46">
        <v>-1000</v>
      </c>
      <c r="J97" s="46">
        <v>2000</v>
      </c>
      <c r="K97" s="46">
        <v>0</v>
      </c>
      <c r="L97" s="46">
        <v>1981</v>
      </c>
      <c r="M97" s="46">
        <v>1981</v>
      </c>
      <c r="N97" s="46">
        <v>1981</v>
      </c>
      <c r="O97" s="49">
        <v>19</v>
      </c>
    </row>
    <row r="98" spans="1:15" ht="11.25">
      <c r="A98" s="37" t="s">
        <v>151</v>
      </c>
      <c r="B98" s="38" t="s">
        <v>206</v>
      </c>
      <c r="C98" s="38">
        <v>4</v>
      </c>
      <c r="D98" s="38" t="s">
        <v>156</v>
      </c>
      <c r="E98" s="38">
        <v>1</v>
      </c>
      <c r="F98" s="38">
        <v>2211</v>
      </c>
      <c r="G98" s="39" t="s">
        <v>187</v>
      </c>
      <c r="H98" s="46">
        <v>2000</v>
      </c>
      <c r="I98" s="46">
        <v>-2000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9">
        <v>0</v>
      </c>
    </row>
    <row r="99" spans="1:15" ht="11.25">
      <c r="A99" s="37" t="s">
        <v>151</v>
      </c>
      <c r="B99" s="38" t="s">
        <v>206</v>
      </c>
      <c r="C99" s="38">
        <v>4</v>
      </c>
      <c r="D99" s="38" t="s">
        <v>156</v>
      </c>
      <c r="E99" s="38">
        <v>1</v>
      </c>
      <c r="F99" s="38">
        <v>2612</v>
      </c>
      <c r="G99" s="39" t="s">
        <v>188</v>
      </c>
      <c r="H99" s="46">
        <v>36000</v>
      </c>
      <c r="I99" s="46">
        <v>0</v>
      </c>
      <c r="J99" s="46">
        <v>36000</v>
      </c>
      <c r="K99" s="46">
        <v>0</v>
      </c>
      <c r="L99" s="46">
        <v>36000</v>
      </c>
      <c r="M99" s="46">
        <v>36000</v>
      </c>
      <c r="N99" s="46">
        <v>36000</v>
      </c>
      <c r="O99" s="49">
        <v>0</v>
      </c>
    </row>
    <row r="100" spans="1:15" ht="11.25">
      <c r="A100" s="37" t="s">
        <v>151</v>
      </c>
      <c r="B100" s="38" t="s">
        <v>206</v>
      </c>
      <c r="C100" s="38">
        <v>4</v>
      </c>
      <c r="D100" s="38" t="s">
        <v>156</v>
      </c>
      <c r="E100" s="38">
        <v>1</v>
      </c>
      <c r="F100" s="38">
        <v>3151</v>
      </c>
      <c r="G100" s="39" t="s">
        <v>191</v>
      </c>
      <c r="H100" s="46">
        <v>7200</v>
      </c>
      <c r="I100" s="46">
        <v>-7200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9">
        <v>0</v>
      </c>
    </row>
    <row r="101" spans="1:15" ht="11.25">
      <c r="A101" s="37" t="s">
        <v>151</v>
      </c>
      <c r="B101" s="38" t="s">
        <v>206</v>
      </c>
      <c r="C101" s="38">
        <v>4</v>
      </c>
      <c r="D101" s="38" t="s">
        <v>156</v>
      </c>
      <c r="E101" s="38">
        <v>1</v>
      </c>
      <c r="F101" s="38">
        <v>3231</v>
      </c>
      <c r="G101" s="39" t="s">
        <v>168</v>
      </c>
      <c r="H101" s="46">
        <v>9000</v>
      </c>
      <c r="I101" s="46">
        <v>0</v>
      </c>
      <c r="J101" s="46">
        <v>9000</v>
      </c>
      <c r="K101" s="46">
        <v>0</v>
      </c>
      <c r="L101" s="46">
        <v>9000</v>
      </c>
      <c r="M101" s="46">
        <v>9000</v>
      </c>
      <c r="N101" s="46">
        <v>9000</v>
      </c>
      <c r="O101" s="49">
        <v>0</v>
      </c>
    </row>
    <row r="102" spans="1:15" ht="11.25">
      <c r="A102" s="37" t="s">
        <v>151</v>
      </c>
      <c r="B102" s="38" t="s">
        <v>206</v>
      </c>
      <c r="C102" s="38">
        <v>4</v>
      </c>
      <c r="D102" s="38" t="s">
        <v>156</v>
      </c>
      <c r="E102" s="38">
        <v>1</v>
      </c>
      <c r="F102" s="38">
        <v>3331</v>
      </c>
      <c r="G102" s="39" t="s">
        <v>195</v>
      </c>
      <c r="H102" s="46">
        <v>15000</v>
      </c>
      <c r="I102" s="46">
        <v>0</v>
      </c>
      <c r="J102" s="46">
        <v>15000</v>
      </c>
      <c r="K102" s="46">
        <v>0</v>
      </c>
      <c r="L102" s="46">
        <v>0</v>
      </c>
      <c r="M102" s="46">
        <v>0</v>
      </c>
      <c r="N102" s="46">
        <v>0</v>
      </c>
      <c r="O102" s="49">
        <v>15000</v>
      </c>
    </row>
    <row r="103" spans="1:15" ht="11.25">
      <c r="A103" s="37" t="s">
        <v>151</v>
      </c>
      <c r="B103" s="38" t="s">
        <v>206</v>
      </c>
      <c r="C103" s="38">
        <v>4</v>
      </c>
      <c r="D103" s="38" t="s">
        <v>156</v>
      </c>
      <c r="E103" s="38">
        <v>1</v>
      </c>
      <c r="F103" s="38">
        <v>3451</v>
      </c>
      <c r="G103" s="39" t="s">
        <v>197</v>
      </c>
      <c r="H103" s="46">
        <v>9000</v>
      </c>
      <c r="I103" s="46">
        <v>6670</v>
      </c>
      <c r="J103" s="46">
        <v>15670</v>
      </c>
      <c r="K103" s="46">
        <v>0</v>
      </c>
      <c r="L103" s="46">
        <v>14716.78</v>
      </c>
      <c r="M103" s="46">
        <v>14716.78</v>
      </c>
      <c r="N103" s="46">
        <v>14716.78</v>
      </c>
      <c r="O103" s="49">
        <v>953.22</v>
      </c>
    </row>
    <row r="104" spans="1:15" ht="11.25">
      <c r="A104" s="37" t="s">
        <v>151</v>
      </c>
      <c r="B104" s="38" t="s">
        <v>206</v>
      </c>
      <c r="C104" s="38">
        <v>4</v>
      </c>
      <c r="D104" s="38" t="s">
        <v>156</v>
      </c>
      <c r="E104" s="38">
        <v>1</v>
      </c>
      <c r="F104" s="38">
        <v>3551</v>
      </c>
      <c r="G104" s="39" t="s">
        <v>198</v>
      </c>
      <c r="H104" s="46">
        <v>14000</v>
      </c>
      <c r="I104" s="46">
        <v>0</v>
      </c>
      <c r="J104" s="46">
        <v>14000</v>
      </c>
      <c r="K104" s="46">
        <v>0</v>
      </c>
      <c r="L104" s="46">
        <v>13968</v>
      </c>
      <c r="M104" s="46">
        <v>13968</v>
      </c>
      <c r="N104" s="46">
        <v>13968</v>
      </c>
      <c r="O104" s="49">
        <v>32</v>
      </c>
    </row>
    <row r="105" spans="1:15" ht="11.25">
      <c r="A105" s="37" t="s">
        <v>151</v>
      </c>
      <c r="B105" s="38" t="s">
        <v>206</v>
      </c>
      <c r="C105" s="38">
        <v>4</v>
      </c>
      <c r="D105" s="38" t="s">
        <v>156</v>
      </c>
      <c r="E105" s="38">
        <v>1</v>
      </c>
      <c r="F105" s="38">
        <v>3621</v>
      </c>
      <c r="G105" s="39" t="s">
        <v>172</v>
      </c>
      <c r="H105" s="46">
        <v>10000</v>
      </c>
      <c r="I105" s="46">
        <v>15790</v>
      </c>
      <c r="J105" s="46">
        <v>25790</v>
      </c>
      <c r="K105" s="46">
        <v>0</v>
      </c>
      <c r="L105" s="46">
        <v>19723.53</v>
      </c>
      <c r="M105" s="46">
        <v>19723.53</v>
      </c>
      <c r="N105" s="46">
        <v>19723.53</v>
      </c>
      <c r="O105" s="49">
        <v>6066.47</v>
      </c>
    </row>
    <row r="106" spans="1:15" ht="11.25">
      <c r="A106" s="37" t="s">
        <v>151</v>
      </c>
      <c r="B106" s="38" t="s">
        <v>206</v>
      </c>
      <c r="C106" s="38">
        <v>4</v>
      </c>
      <c r="D106" s="38" t="s">
        <v>156</v>
      </c>
      <c r="E106" s="38">
        <v>1</v>
      </c>
      <c r="F106" s="38">
        <v>3821</v>
      </c>
      <c r="G106" s="39" t="s">
        <v>200</v>
      </c>
      <c r="H106" s="46">
        <v>18000</v>
      </c>
      <c r="I106" s="46">
        <v>0</v>
      </c>
      <c r="J106" s="46">
        <v>18000</v>
      </c>
      <c r="K106" s="46">
        <v>0</v>
      </c>
      <c r="L106" s="46">
        <v>18000</v>
      </c>
      <c r="M106" s="46">
        <v>18000</v>
      </c>
      <c r="N106" s="46">
        <v>18000</v>
      </c>
      <c r="O106" s="49">
        <v>0</v>
      </c>
    </row>
    <row r="107" spans="1:15" ht="11.25">
      <c r="A107" s="37" t="s">
        <v>151</v>
      </c>
      <c r="B107" s="38" t="s">
        <v>206</v>
      </c>
      <c r="C107" s="38">
        <v>4</v>
      </c>
      <c r="D107" s="38" t="s">
        <v>156</v>
      </c>
      <c r="E107" s="38">
        <v>1</v>
      </c>
      <c r="F107" s="38">
        <v>3951</v>
      </c>
      <c r="G107" s="39" t="s">
        <v>208</v>
      </c>
      <c r="H107" s="46">
        <v>2000</v>
      </c>
      <c r="I107" s="46">
        <v>-2000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9">
        <v>0</v>
      </c>
    </row>
    <row r="108" spans="1:15" ht="11.25">
      <c r="A108" s="37" t="s">
        <v>151</v>
      </c>
      <c r="B108" s="38" t="s">
        <v>206</v>
      </c>
      <c r="C108" s="38">
        <v>4</v>
      </c>
      <c r="D108" s="38" t="s">
        <v>156</v>
      </c>
      <c r="E108" s="38">
        <v>1</v>
      </c>
      <c r="F108" s="38">
        <v>3981</v>
      </c>
      <c r="G108" s="39" t="s">
        <v>202</v>
      </c>
      <c r="H108" s="46">
        <v>7600</v>
      </c>
      <c r="I108" s="46">
        <v>0</v>
      </c>
      <c r="J108" s="46">
        <v>7600</v>
      </c>
      <c r="K108" s="46">
        <v>0</v>
      </c>
      <c r="L108" s="46">
        <v>7447</v>
      </c>
      <c r="M108" s="46">
        <v>7447</v>
      </c>
      <c r="N108" s="46">
        <v>5941</v>
      </c>
      <c r="O108" s="49">
        <v>153</v>
      </c>
    </row>
    <row r="109" spans="1:15" ht="11.25">
      <c r="A109" s="37" t="s">
        <v>151</v>
      </c>
      <c r="B109" s="38" t="s">
        <v>206</v>
      </c>
      <c r="C109" s="38">
        <v>4</v>
      </c>
      <c r="D109" s="38" t="s">
        <v>156</v>
      </c>
      <c r="E109" s="38">
        <v>2</v>
      </c>
      <c r="F109" s="38"/>
      <c r="G109" s="39" t="s">
        <v>176</v>
      </c>
      <c r="H109" s="46">
        <v>6000</v>
      </c>
      <c r="I109" s="46">
        <v>0</v>
      </c>
      <c r="J109" s="46">
        <v>6000</v>
      </c>
      <c r="K109" s="46">
        <v>0</v>
      </c>
      <c r="L109" s="46">
        <v>6000</v>
      </c>
      <c r="M109" s="46">
        <v>6000</v>
      </c>
      <c r="N109" s="46">
        <v>6000</v>
      </c>
      <c r="O109" s="49">
        <v>0</v>
      </c>
    </row>
    <row r="110" spans="1:15" ht="11.25">
      <c r="A110" s="37" t="s">
        <v>151</v>
      </c>
      <c r="B110" s="38" t="s">
        <v>206</v>
      </c>
      <c r="C110" s="38">
        <v>4</v>
      </c>
      <c r="D110" s="38" t="s">
        <v>156</v>
      </c>
      <c r="E110" s="38">
        <v>2</v>
      </c>
      <c r="F110" s="38">
        <v>5111</v>
      </c>
      <c r="G110" s="39" t="s">
        <v>177</v>
      </c>
      <c r="H110" s="46">
        <v>6000</v>
      </c>
      <c r="I110" s="46">
        <v>0</v>
      </c>
      <c r="J110" s="46">
        <v>6000</v>
      </c>
      <c r="K110" s="46">
        <v>0</v>
      </c>
      <c r="L110" s="46">
        <v>6000</v>
      </c>
      <c r="M110" s="46">
        <v>6000</v>
      </c>
      <c r="N110" s="46">
        <v>6000</v>
      </c>
      <c r="O110" s="49">
        <v>0</v>
      </c>
    </row>
    <row r="111" spans="1:15" ht="11.25">
      <c r="A111" s="37" t="s">
        <v>151</v>
      </c>
      <c r="B111" s="38" t="s">
        <v>209</v>
      </c>
      <c r="C111" s="38"/>
      <c r="D111" s="38"/>
      <c r="E111" s="38"/>
      <c r="F111" s="38"/>
      <c r="G111" s="39" t="s">
        <v>210</v>
      </c>
      <c r="H111" s="46">
        <v>2099811.83</v>
      </c>
      <c r="I111" s="46">
        <v>2659909.71</v>
      </c>
      <c r="J111" s="46">
        <v>4759721.54</v>
      </c>
      <c r="K111" s="46">
        <v>0</v>
      </c>
      <c r="L111" s="46">
        <v>3988392.52</v>
      </c>
      <c r="M111" s="46">
        <v>3988392.52</v>
      </c>
      <c r="N111" s="46">
        <v>3524503.94</v>
      </c>
      <c r="O111" s="49">
        <v>771329.02</v>
      </c>
    </row>
    <row r="112" spans="1:15" ht="11.25">
      <c r="A112" s="37" t="s">
        <v>151</v>
      </c>
      <c r="B112" s="38" t="s">
        <v>209</v>
      </c>
      <c r="C112" s="38">
        <v>1</v>
      </c>
      <c r="D112" s="38"/>
      <c r="E112" s="38"/>
      <c r="F112" s="38"/>
      <c r="G112" s="39" t="s">
        <v>155</v>
      </c>
      <c r="H112" s="46">
        <v>282829.12</v>
      </c>
      <c r="I112" s="46">
        <v>10739.15</v>
      </c>
      <c r="J112" s="46">
        <v>293568.27</v>
      </c>
      <c r="K112" s="46">
        <v>0</v>
      </c>
      <c r="L112" s="46">
        <v>289785.47</v>
      </c>
      <c r="M112" s="46">
        <v>289785.47</v>
      </c>
      <c r="N112" s="46">
        <v>289785.47</v>
      </c>
      <c r="O112" s="49">
        <v>3782.8</v>
      </c>
    </row>
    <row r="113" spans="1:15" ht="11.25">
      <c r="A113" s="37" t="s">
        <v>151</v>
      </c>
      <c r="B113" s="38" t="s">
        <v>209</v>
      </c>
      <c r="C113" s="38">
        <v>1</v>
      </c>
      <c r="D113" s="38" t="s">
        <v>156</v>
      </c>
      <c r="E113" s="38"/>
      <c r="F113" s="38"/>
      <c r="G113" s="39" t="s">
        <v>157</v>
      </c>
      <c r="H113" s="46">
        <v>282829.12</v>
      </c>
      <c r="I113" s="46">
        <v>10739.15</v>
      </c>
      <c r="J113" s="46">
        <v>293568.27</v>
      </c>
      <c r="K113" s="46">
        <v>0</v>
      </c>
      <c r="L113" s="46">
        <v>289785.47</v>
      </c>
      <c r="M113" s="46">
        <v>289785.47</v>
      </c>
      <c r="N113" s="46">
        <v>289785.47</v>
      </c>
      <c r="O113" s="49">
        <v>3782.8</v>
      </c>
    </row>
    <row r="114" spans="1:15" ht="11.25">
      <c r="A114" s="37" t="s">
        <v>151</v>
      </c>
      <c r="B114" s="38" t="s">
        <v>209</v>
      </c>
      <c r="C114" s="38">
        <v>1</v>
      </c>
      <c r="D114" s="38" t="s">
        <v>156</v>
      </c>
      <c r="E114" s="38">
        <v>1</v>
      </c>
      <c r="F114" s="38"/>
      <c r="G114" s="39" t="s">
        <v>158</v>
      </c>
      <c r="H114" s="46">
        <v>282829.12</v>
      </c>
      <c r="I114" s="46">
        <v>10739.15</v>
      </c>
      <c r="J114" s="46">
        <v>293568.27</v>
      </c>
      <c r="K114" s="46">
        <v>0</v>
      </c>
      <c r="L114" s="46">
        <v>289785.47</v>
      </c>
      <c r="M114" s="46">
        <v>289785.47</v>
      </c>
      <c r="N114" s="46">
        <v>289785.47</v>
      </c>
      <c r="O114" s="49">
        <v>3782.8</v>
      </c>
    </row>
    <row r="115" spans="1:15" ht="11.25">
      <c r="A115" s="37" t="s">
        <v>151</v>
      </c>
      <c r="B115" s="38" t="s">
        <v>209</v>
      </c>
      <c r="C115" s="38">
        <v>1</v>
      </c>
      <c r="D115" s="38" t="s">
        <v>156</v>
      </c>
      <c r="E115" s="38">
        <v>1</v>
      </c>
      <c r="F115" s="38">
        <v>1131</v>
      </c>
      <c r="G115" s="39" t="s">
        <v>159</v>
      </c>
      <c r="H115" s="46">
        <v>191313.81</v>
      </c>
      <c r="I115" s="46">
        <v>0</v>
      </c>
      <c r="J115" s="46">
        <v>191313.81</v>
      </c>
      <c r="K115" s="46">
        <v>0</v>
      </c>
      <c r="L115" s="46">
        <v>190410.9</v>
      </c>
      <c r="M115" s="46">
        <v>190410.9</v>
      </c>
      <c r="N115" s="46">
        <v>190410.9</v>
      </c>
      <c r="O115" s="49">
        <v>902.91</v>
      </c>
    </row>
    <row r="116" spans="1:15" ht="11.25">
      <c r="A116" s="37" t="s">
        <v>151</v>
      </c>
      <c r="B116" s="38" t="s">
        <v>209</v>
      </c>
      <c r="C116" s="38">
        <v>1</v>
      </c>
      <c r="D116" s="38" t="s">
        <v>156</v>
      </c>
      <c r="E116" s="38">
        <v>1</v>
      </c>
      <c r="F116" s="38">
        <v>1221</v>
      </c>
      <c r="G116" s="39" t="s">
        <v>160</v>
      </c>
      <c r="H116" s="46">
        <v>0</v>
      </c>
      <c r="I116" s="46">
        <v>9406.15</v>
      </c>
      <c r="J116" s="46">
        <v>9406.15</v>
      </c>
      <c r="K116" s="46">
        <v>0</v>
      </c>
      <c r="L116" s="46">
        <v>9404.1</v>
      </c>
      <c r="M116" s="46">
        <v>9404.1</v>
      </c>
      <c r="N116" s="46">
        <v>9404.1</v>
      </c>
      <c r="O116" s="49">
        <v>2.05</v>
      </c>
    </row>
    <row r="117" spans="1:15" ht="11.25">
      <c r="A117" s="37" t="s">
        <v>151</v>
      </c>
      <c r="B117" s="38" t="s">
        <v>209</v>
      </c>
      <c r="C117" s="38">
        <v>1</v>
      </c>
      <c r="D117" s="38" t="s">
        <v>156</v>
      </c>
      <c r="E117" s="38">
        <v>1</v>
      </c>
      <c r="F117" s="38">
        <v>1511</v>
      </c>
      <c r="G117" s="39" t="s">
        <v>161</v>
      </c>
      <c r="H117" s="46">
        <v>7652.55</v>
      </c>
      <c r="I117" s="46">
        <v>1600</v>
      </c>
      <c r="J117" s="46">
        <v>9252.55</v>
      </c>
      <c r="K117" s="46">
        <v>0</v>
      </c>
      <c r="L117" s="46">
        <v>9246.36</v>
      </c>
      <c r="M117" s="46">
        <v>9246.36</v>
      </c>
      <c r="N117" s="46">
        <v>9246.36</v>
      </c>
      <c r="O117" s="49">
        <v>6.19</v>
      </c>
    </row>
    <row r="118" spans="1:15" ht="11.25">
      <c r="A118" s="37" t="s">
        <v>151</v>
      </c>
      <c r="B118" s="38" t="s">
        <v>209</v>
      </c>
      <c r="C118" s="38">
        <v>1</v>
      </c>
      <c r="D118" s="38" t="s">
        <v>156</v>
      </c>
      <c r="E118" s="38">
        <v>1</v>
      </c>
      <c r="F118" s="38">
        <v>1592</v>
      </c>
      <c r="G118" s="39" t="s">
        <v>162</v>
      </c>
      <c r="H118" s="46">
        <v>10800</v>
      </c>
      <c r="I118" s="46">
        <v>3300</v>
      </c>
      <c r="J118" s="46">
        <v>14100</v>
      </c>
      <c r="K118" s="46">
        <v>0</v>
      </c>
      <c r="L118" s="46">
        <v>13950</v>
      </c>
      <c r="M118" s="46">
        <v>13950</v>
      </c>
      <c r="N118" s="46">
        <v>13950</v>
      </c>
      <c r="O118" s="49">
        <v>150</v>
      </c>
    </row>
    <row r="119" spans="1:15" ht="11.25">
      <c r="A119" s="37" t="s">
        <v>151</v>
      </c>
      <c r="B119" s="38" t="s">
        <v>209</v>
      </c>
      <c r="C119" s="38">
        <v>1</v>
      </c>
      <c r="D119" s="38" t="s">
        <v>156</v>
      </c>
      <c r="E119" s="38">
        <v>1</v>
      </c>
      <c r="F119" s="38">
        <v>1711</v>
      </c>
      <c r="G119" s="39" t="s">
        <v>163</v>
      </c>
      <c r="H119" s="46">
        <v>38262.76</v>
      </c>
      <c r="I119" s="46">
        <v>8300</v>
      </c>
      <c r="J119" s="46">
        <v>46562.76</v>
      </c>
      <c r="K119" s="46">
        <v>0</v>
      </c>
      <c r="L119" s="46">
        <v>46232.11</v>
      </c>
      <c r="M119" s="46">
        <v>46232.11</v>
      </c>
      <c r="N119" s="46">
        <v>46232.11</v>
      </c>
      <c r="O119" s="49">
        <v>330.65</v>
      </c>
    </row>
    <row r="120" spans="1:15" ht="11.25">
      <c r="A120" s="37" t="s">
        <v>151</v>
      </c>
      <c r="B120" s="38" t="s">
        <v>209</v>
      </c>
      <c r="C120" s="38">
        <v>1</v>
      </c>
      <c r="D120" s="38" t="s">
        <v>156</v>
      </c>
      <c r="E120" s="38">
        <v>1</v>
      </c>
      <c r="F120" s="38">
        <v>2111</v>
      </c>
      <c r="G120" s="39" t="s">
        <v>164</v>
      </c>
      <c r="H120" s="46">
        <v>8000</v>
      </c>
      <c r="I120" s="46">
        <v>0</v>
      </c>
      <c r="J120" s="46">
        <v>8000</v>
      </c>
      <c r="K120" s="46">
        <v>0</v>
      </c>
      <c r="L120" s="46">
        <v>8000</v>
      </c>
      <c r="M120" s="46">
        <v>8000</v>
      </c>
      <c r="N120" s="46">
        <v>8000</v>
      </c>
      <c r="O120" s="49">
        <v>0</v>
      </c>
    </row>
    <row r="121" spans="1:15" ht="11.25">
      <c r="A121" s="37" t="s">
        <v>151</v>
      </c>
      <c r="B121" s="38" t="s">
        <v>209</v>
      </c>
      <c r="C121" s="38">
        <v>1</v>
      </c>
      <c r="D121" s="38" t="s">
        <v>156</v>
      </c>
      <c r="E121" s="38">
        <v>1</v>
      </c>
      <c r="F121" s="38">
        <v>2711</v>
      </c>
      <c r="G121" s="39" t="s">
        <v>167</v>
      </c>
      <c r="H121" s="46">
        <v>4800</v>
      </c>
      <c r="I121" s="46">
        <v>0</v>
      </c>
      <c r="J121" s="46">
        <v>4800</v>
      </c>
      <c r="K121" s="46">
        <v>0</v>
      </c>
      <c r="L121" s="46">
        <v>4524</v>
      </c>
      <c r="M121" s="46">
        <v>4524</v>
      </c>
      <c r="N121" s="46">
        <v>4524</v>
      </c>
      <c r="O121" s="49">
        <v>276</v>
      </c>
    </row>
    <row r="122" spans="1:15" ht="11.25">
      <c r="A122" s="37" t="s">
        <v>151</v>
      </c>
      <c r="B122" s="38" t="s">
        <v>209</v>
      </c>
      <c r="C122" s="38">
        <v>1</v>
      </c>
      <c r="D122" s="38" t="s">
        <v>156</v>
      </c>
      <c r="E122" s="38">
        <v>1</v>
      </c>
      <c r="F122" s="38">
        <v>3341</v>
      </c>
      <c r="G122" s="39" t="s">
        <v>169</v>
      </c>
      <c r="H122" s="46">
        <v>6000</v>
      </c>
      <c r="I122" s="46">
        <v>-2172</v>
      </c>
      <c r="J122" s="46">
        <v>3828</v>
      </c>
      <c r="K122" s="46">
        <v>0</v>
      </c>
      <c r="L122" s="46">
        <v>3828</v>
      </c>
      <c r="M122" s="46">
        <v>3828</v>
      </c>
      <c r="N122" s="46">
        <v>3828</v>
      </c>
      <c r="O122" s="49">
        <v>0</v>
      </c>
    </row>
    <row r="123" spans="1:15" ht="11.25">
      <c r="A123" s="37" t="s">
        <v>151</v>
      </c>
      <c r="B123" s="38" t="s">
        <v>209</v>
      </c>
      <c r="C123" s="38">
        <v>1</v>
      </c>
      <c r="D123" s="38" t="s">
        <v>156</v>
      </c>
      <c r="E123" s="38">
        <v>1</v>
      </c>
      <c r="F123" s="38">
        <v>3531</v>
      </c>
      <c r="G123" s="39" t="s">
        <v>171</v>
      </c>
      <c r="H123" s="46">
        <v>4000</v>
      </c>
      <c r="I123" s="46">
        <v>-2000</v>
      </c>
      <c r="J123" s="46">
        <v>2000</v>
      </c>
      <c r="K123" s="46">
        <v>0</v>
      </c>
      <c r="L123" s="46">
        <v>2000</v>
      </c>
      <c r="M123" s="46">
        <v>2000</v>
      </c>
      <c r="N123" s="46">
        <v>2000</v>
      </c>
      <c r="O123" s="49">
        <v>0</v>
      </c>
    </row>
    <row r="124" spans="1:15" ht="11.25">
      <c r="A124" s="37" t="s">
        <v>151</v>
      </c>
      <c r="B124" s="38" t="s">
        <v>209</v>
      </c>
      <c r="C124" s="38">
        <v>1</v>
      </c>
      <c r="D124" s="38" t="s">
        <v>156</v>
      </c>
      <c r="E124" s="38">
        <v>1</v>
      </c>
      <c r="F124" s="38">
        <v>3721</v>
      </c>
      <c r="G124" s="39" t="s">
        <v>173</v>
      </c>
      <c r="H124" s="46">
        <v>4000</v>
      </c>
      <c r="I124" s="46">
        <v>-3000</v>
      </c>
      <c r="J124" s="46">
        <v>1000</v>
      </c>
      <c r="K124" s="46">
        <v>0</v>
      </c>
      <c r="L124" s="46">
        <v>0</v>
      </c>
      <c r="M124" s="46">
        <v>0</v>
      </c>
      <c r="N124" s="46">
        <v>0</v>
      </c>
      <c r="O124" s="49">
        <v>1000</v>
      </c>
    </row>
    <row r="125" spans="1:15" ht="11.25">
      <c r="A125" s="37" t="s">
        <v>151</v>
      </c>
      <c r="B125" s="38" t="s">
        <v>209</v>
      </c>
      <c r="C125" s="38">
        <v>1</v>
      </c>
      <c r="D125" s="38" t="s">
        <v>156</v>
      </c>
      <c r="E125" s="38">
        <v>1</v>
      </c>
      <c r="F125" s="38">
        <v>3751</v>
      </c>
      <c r="G125" s="39" t="s">
        <v>174</v>
      </c>
      <c r="H125" s="46">
        <v>5000</v>
      </c>
      <c r="I125" s="46">
        <v>-2695</v>
      </c>
      <c r="J125" s="46">
        <v>2305</v>
      </c>
      <c r="K125" s="46">
        <v>0</v>
      </c>
      <c r="L125" s="46">
        <v>2190</v>
      </c>
      <c r="M125" s="46">
        <v>2190</v>
      </c>
      <c r="N125" s="46">
        <v>2190</v>
      </c>
      <c r="O125" s="49">
        <v>115</v>
      </c>
    </row>
    <row r="126" spans="1:15" ht="11.25">
      <c r="A126" s="37" t="s">
        <v>151</v>
      </c>
      <c r="B126" s="38" t="s">
        <v>209</v>
      </c>
      <c r="C126" s="38">
        <v>1</v>
      </c>
      <c r="D126" s="38" t="s">
        <v>156</v>
      </c>
      <c r="E126" s="38">
        <v>1</v>
      </c>
      <c r="F126" s="38">
        <v>3791</v>
      </c>
      <c r="G126" s="39" t="s">
        <v>175</v>
      </c>
      <c r="H126" s="46">
        <v>3000</v>
      </c>
      <c r="I126" s="46">
        <v>-2000</v>
      </c>
      <c r="J126" s="46">
        <v>1000</v>
      </c>
      <c r="K126" s="46">
        <v>0</v>
      </c>
      <c r="L126" s="46">
        <v>0</v>
      </c>
      <c r="M126" s="46">
        <v>0</v>
      </c>
      <c r="N126" s="46">
        <v>0</v>
      </c>
      <c r="O126" s="49">
        <v>1000</v>
      </c>
    </row>
    <row r="127" spans="1:15" ht="11.25">
      <c r="A127" s="37" t="s">
        <v>151</v>
      </c>
      <c r="B127" s="38" t="s">
        <v>209</v>
      </c>
      <c r="C127" s="38">
        <v>4</v>
      </c>
      <c r="D127" s="38"/>
      <c r="E127" s="38"/>
      <c r="F127" s="38"/>
      <c r="G127" s="39" t="s">
        <v>180</v>
      </c>
      <c r="H127" s="46">
        <v>1816982.71</v>
      </c>
      <c r="I127" s="46">
        <v>2627283.88</v>
      </c>
      <c r="J127" s="46">
        <v>4444266.59</v>
      </c>
      <c r="K127" s="46">
        <v>0</v>
      </c>
      <c r="L127" s="46">
        <v>3676720.37</v>
      </c>
      <c r="M127" s="46">
        <v>3676720.37</v>
      </c>
      <c r="N127" s="46">
        <v>3212831.79</v>
      </c>
      <c r="O127" s="49">
        <v>767546.22</v>
      </c>
    </row>
    <row r="128" spans="1:15" ht="11.25">
      <c r="A128" s="37" t="s">
        <v>151</v>
      </c>
      <c r="B128" s="38" t="s">
        <v>209</v>
      </c>
      <c r="C128" s="38">
        <v>4</v>
      </c>
      <c r="D128" s="38" t="s">
        <v>156</v>
      </c>
      <c r="E128" s="38"/>
      <c r="F128" s="38"/>
      <c r="G128" s="39" t="s">
        <v>157</v>
      </c>
      <c r="H128" s="46">
        <v>1816982.71</v>
      </c>
      <c r="I128" s="46">
        <v>2627283.88</v>
      </c>
      <c r="J128" s="46">
        <v>4444266.59</v>
      </c>
      <c r="K128" s="46">
        <v>0</v>
      </c>
      <c r="L128" s="46">
        <v>3676720.37</v>
      </c>
      <c r="M128" s="46">
        <v>3676720.37</v>
      </c>
      <c r="N128" s="46">
        <v>3212831.79</v>
      </c>
      <c r="O128" s="49">
        <v>767546.22</v>
      </c>
    </row>
    <row r="129" spans="1:15" ht="11.25">
      <c r="A129" s="37" t="s">
        <v>151</v>
      </c>
      <c r="B129" s="38" t="s">
        <v>209</v>
      </c>
      <c r="C129" s="38">
        <v>4</v>
      </c>
      <c r="D129" s="38" t="s">
        <v>156</v>
      </c>
      <c r="E129" s="38">
        <v>2</v>
      </c>
      <c r="F129" s="38"/>
      <c r="G129" s="39" t="s">
        <v>176</v>
      </c>
      <c r="H129" s="46">
        <v>0</v>
      </c>
      <c r="I129" s="46">
        <v>2461875.1</v>
      </c>
      <c r="J129" s="46">
        <v>2461875.1</v>
      </c>
      <c r="K129" s="46">
        <v>0</v>
      </c>
      <c r="L129" s="46">
        <v>2461875.1</v>
      </c>
      <c r="M129" s="46">
        <v>2461875.1</v>
      </c>
      <c r="N129" s="46">
        <v>2177335.83</v>
      </c>
      <c r="O129" s="49">
        <v>0</v>
      </c>
    </row>
    <row r="130" spans="1:15" ht="11.25">
      <c r="A130" s="37" t="s">
        <v>151</v>
      </c>
      <c r="B130" s="38" t="s">
        <v>209</v>
      </c>
      <c r="C130" s="38">
        <v>4</v>
      </c>
      <c r="D130" s="38" t="s">
        <v>156</v>
      </c>
      <c r="E130" s="38">
        <v>2</v>
      </c>
      <c r="F130" s="38">
        <v>6241</v>
      </c>
      <c r="G130" s="39" t="s">
        <v>211</v>
      </c>
      <c r="H130" s="46">
        <v>0</v>
      </c>
      <c r="I130" s="46">
        <v>607698.03</v>
      </c>
      <c r="J130" s="46">
        <v>607698.03</v>
      </c>
      <c r="K130" s="46">
        <v>0</v>
      </c>
      <c r="L130" s="46">
        <v>607698.03</v>
      </c>
      <c r="M130" s="46">
        <v>607698.03</v>
      </c>
      <c r="N130" s="46">
        <v>607698.03</v>
      </c>
      <c r="O130" s="49">
        <v>0</v>
      </c>
    </row>
    <row r="131" spans="1:15" ht="11.25">
      <c r="A131" s="37" t="s">
        <v>151</v>
      </c>
      <c r="B131" s="38" t="s">
        <v>209</v>
      </c>
      <c r="C131" s="38">
        <v>4</v>
      </c>
      <c r="D131" s="38" t="s">
        <v>156</v>
      </c>
      <c r="E131" s="38">
        <v>2</v>
      </c>
      <c r="F131" s="38">
        <v>6111</v>
      </c>
      <c r="G131" s="39" t="s">
        <v>212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9">
        <v>0</v>
      </c>
    </row>
    <row r="132" spans="1:15" ht="11.25">
      <c r="A132" s="37" t="s">
        <v>151</v>
      </c>
      <c r="B132" s="38" t="s">
        <v>209</v>
      </c>
      <c r="C132" s="38">
        <v>4</v>
      </c>
      <c r="D132" s="38" t="s">
        <v>156</v>
      </c>
      <c r="E132" s="38">
        <v>2</v>
      </c>
      <c r="F132" s="38">
        <v>6211</v>
      </c>
      <c r="G132" s="39" t="s">
        <v>212</v>
      </c>
      <c r="H132" s="46">
        <v>0</v>
      </c>
      <c r="I132" s="46">
        <v>1580000</v>
      </c>
      <c r="J132" s="46">
        <v>1580000</v>
      </c>
      <c r="K132" s="46">
        <v>0</v>
      </c>
      <c r="L132" s="46">
        <v>1090955.8</v>
      </c>
      <c r="M132" s="46">
        <v>1090955.8</v>
      </c>
      <c r="N132" s="46">
        <v>1090955.8</v>
      </c>
      <c r="O132" s="49">
        <v>489044.2</v>
      </c>
    </row>
    <row r="133" spans="1:15" ht="11.25">
      <c r="A133" s="37" t="s">
        <v>151</v>
      </c>
      <c r="B133" s="38" t="s">
        <v>209</v>
      </c>
      <c r="C133" s="38">
        <v>4</v>
      </c>
      <c r="D133" s="38" t="s">
        <v>156</v>
      </c>
      <c r="E133" s="38">
        <v>2</v>
      </c>
      <c r="F133" s="38">
        <v>6241</v>
      </c>
      <c r="G133" s="39" t="s">
        <v>211</v>
      </c>
      <c r="H133" s="46">
        <v>0</v>
      </c>
      <c r="I133" s="46">
        <v>274177.07</v>
      </c>
      <c r="J133" s="46">
        <v>274177.07</v>
      </c>
      <c r="K133" s="46">
        <v>0</v>
      </c>
      <c r="L133" s="46">
        <v>763221.27</v>
      </c>
      <c r="M133" s="46">
        <v>763221.27</v>
      </c>
      <c r="N133" s="46">
        <v>478682</v>
      </c>
      <c r="O133" s="49">
        <v>-489044.2</v>
      </c>
    </row>
    <row r="134" spans="1:15" ht="11.25">
      <c r="A134" s="37" t="s">
        <v>151</v>
      </c>
      <c r="B134" s="38" t="s">
        <v>209</v>
      </c>
      <c r="C134" s="38">
        <v>4</v>
      </c>
      <c r="D134" s="38" t="s">
        <v>156</v>
      </c>
      <c r="E134" s="38">
        <v>1</v>
      </c>
      <c r="F134" s="38"/>
      <c r="G134" s="39" t="s">
        <v>158</v>
      </c>
      <c r="H134" s="46">
        <v>1189677.82</v>
      </c>
      <c r="I134" s="46">
        <v>168118.56</v>
      </c>
      <c r="J134" s="46">
        <v>1357796.38</v>
      </c>
      <c r="K134" s="46">
        <v>0</v>
      </c>
      <c r="L134" s="46">
        <v>1030919.87</v>
      </c>
      <c r="M134" s="46">
        <v>1030919.87</v>
      </c>
      <c r="N134" s="46">
        <v>1020271.96</v>
      </c>
      <c r="O134" s="49">
        <v>326876.51</v>
      </c>
    </row>
    <row r="135" spans="1:15" ht="11.25">
      <c r="A135" s="37" t="s">
        <v>151</v>
      </c>
      <c r="B135" s="38" t="s">
        <v>209</v>
      </c>
      <c r="C135" s="38">
        <v>4</v>
      </c>
      <c r="D135" s="38" t="s">
        <v>156</v>
      </c>
      <c r="E135" s="38">
        <v>1</v>
      </c>
      <c r="F135" s="38">
        <v>1212</v>
      </c>
      <c r="G135" s="39" t="s">
        <v>213</v>
      </c>
      <c r="H135" s="46">
        <v>120959.64</v>
      </c>
      <c r="I135" s="46">
        <v>0</v>
      </c>
      <c r="J135" s="46">
        <v>120959.64</v>
      </c>
      <c r="K135" s="46">
        <v>0</v>
      </c>
      <c r="L135" s="46">
        <v>117676.8</v>
      </c>
      <c r="M135" s="46">
        <v>117676.8</v>
      </c>
      <c r="N135" s="46">
        <v>117676.8</v>
      </c>
      <c r="O135" s="49">
        <v>3282.84</v>
      </c>
    </row>
    <row r="136" spans="1:15" ht="11.25">
      <c r="A136" s="37" t="s">
        <v>151</v>
      </c>
      <c r="B136" s="38" t="s">
        <v>209</v>
      </c>
      <c r="C136" s="38">
        <v>4</v>
      </c>
      <c r="D136" s="38" t="s">
        <v>156</v>
      </c>
      <c r="E136" s="38">
        <v>1</v>
      </c>
      <c r="F136" s="38">
        <v>1221</v>
      </c>
      <c r="G136" s="39" t="s">
        <v>160</v>
      </c>
      <c r="H136" s="46">
        <v>124451.64</v>
      </c>
      <c r="I136" s="46">
        <v>0</v>
      </c>
      <c r="J136" s="46">
        <v>124451.64</v>
      </c>
      <c r="K136" s="46">
        <v>0</v>
      </c>
      <c r="L136" s="46">
        <v>31346.1</v>
      </c>
      <c r="M136" s="46">
        <v>31346.1</v>
      </c>
      <c r="N136" s="46">
        <v>31346.1</v>
      </c>
      <c r="O136" s="49">
        <v>93105.54</v>
      </c>
    </row>
    <row r="137" spans="1:15" ht="11.25">
      <c r="A137" s="37" t="s">
        <v>151</v>
      </c>
      <c r="B137" s="38" t="s">
        <v>209</v>
      </c>
      <c r="C137" s="38">
        <v>4</v>
      </c>
      <c r="D137" s="38" t="s">
        <v>156</v>
      </c>
      <c r="E137" s="38">
        <v>1</v>
      </c>
      <c r="F137" s="38">
        <v>1321</v>
      </c>
      <c r="G137" s="39" t="s">
        <v>181</v>
      </c>
      <c r="H137" s="46">
        <v>11728.24</v>
      </c>
      <c r="I137" s="46">
        <v>-2129</v>
      </c>
      <c r="J137" s="46">
        <v>9599.24</v>
      </c>
      <c r="K137" s="46">
        <v>0</v>
      </c>
      <c r="L137" s="46">
        <v>8542.57</v>
      </c>
      <c r="M137" s="46">
        <v>8542.57</v>
      </c>
      <c r="N137" s="46">
        <v>8542.57</v>
      </c>
      <c r="O137" s="49">
        <v>1056.67</v>
      </c>
    </row>
    <row r="138" spans="1:15" ht="11.25">
      <c r="A138" s="37" t="s">
        <v>151</v>
      </c>
      <c r="B138" s="38" t="s">
        <v>209</v>
      </c>
      <c r="C138" s="38">
        <v>4</v>
      </c>
      <c r="D138" s="38" t="s">
        <v>156</v>
      </c>
      <c r="E138" s="38">
        <v>1</v>
      </c>
      <c r="F138" s="38">
        <v>1323</v>
      </c>
      <c r="G138" s="39" t="s">
        <v>182</v>
      </c>
      <c r="H138" s="46">
        <v>58641.18</v>
      </c>
      <c r="I138" s="46">
        <v>0</v>
      </c>
      <c r="J138" s="46">
        <v>58641.18</v>
      </c>
      <c r="K138" s="46">
        <v>0</v>
      </c>
      <c r="L138" s="46">
        <v>44508.71</v>
      </c>
      <c r="M138" s="46">
        <v>44508.71</v>
      </c>
      <c r="N138" s="46">
        <v>44508.71</v>
      </c>
      <c r="O138" s="49">
        <v>14132.47</v>
      </c>
    </row>
    <row r="139" spans="1:15" ht="11.25">
      <c r="A139" s="37" t="s">
        <v>151</v>
      </c>
      <c r="B139" s="38" t="s">
        <v>209</v>
      </c>
      <c r="C139" s="38">
        <v>4</v>
      </c>
      <c r="D139" s="38" t="s">
        <v>156</v>
      </c>
      <c r="E139" s="38">
        <v>1</v>
      </c>
      <c r="F139" s="38">
        <v>1413</v>
      </c>
      <c r="G139" s="39" t="s">
        <v>183</v>
      </c>
      <c r="H139" s="46">
        <v>57318.84</v>
      </c>
      <c r="I139" s="46">
        <v>0</v>
      </c>
      <c r="J139" s="46">
        <v>57318.84</v>
      </c>
      <c r="K139" s="46">
        <v>0</v>
      </c>
      <c r="L139" s="46">
        <v>40458.4</v>
      </c>
      <c r="M139" s="46">
        <v>40458.4</v>
      </c>
      <c r="N139" s="46">
        <v>35717.2</v>
      </c>
      <c r="O139" s="49">
        <v>16860.44</v>
      </c>
    </row>
    <row r="140" spans="1:15" ht="11.25">
      <c r="A140" s="37" t="s">
        <v>151</v>
      </c>
      <c r="B140" s="38" t="s">
        <v>209</v>
      </c>
      <c r="C140" s="38">
        <v>4</v>
      </c>
      <c r="D140" s="38" t="s">
        <v>156</v>
      </c>
      <c r="E140" s="38">
        <v>1</v>
      </c>
      <c r="F140" s="38">
        <v>1421</v>
      </c>
      <c r="G140" s="39" t="s">
        <v>184</v>
      </c>
      <c r="H140" s="46">
        <v>23594.52</v>
      </c>
      <c r="I140" s="46">
        <v>0</v>
      </c>
      <c r="J140" s="46">
        <v>23594.52</v>
      </c>
      <c r="K140" s="46">
        <v>0</v>
      </c>
      <c r="L140" s="46">
        <v>16872.41</v>
      </c>
      <c r="M140" s="46">
        <v>16872.41</v>
      </c>
      <c r="N140" s="46">
        <v>13451.9</v>
      </c>
      <c r="O140" s="49">
        <v>6722.11</v>
      </c>
    </row>
    <row r="141" spans="1:15" ht="11.25">
      <c r="A141" s="37" t="s">
        <v>151</v>
      </c>
      <c r="B141" s="38" t="s">
        <v>209</v>
      </c>
      <c r="C141" s="38">
        <v>4</v>
      </c>
      <c r="D141" s="38" t="s">
        <v>156</v>
      </c>
      <c r="E141" s="38">
        <v>1</v>
      </c>
      <c r="F141" s="38">
        <v>1431</v>
      </c>
      <c r="G141" s="39" t="s">
        <v>185</v>
      </c>
      <c r="H141" s="46">
        <v>9437.76</v>
      </c>
      <c r="I141" s="46">
        <v>0</v>
      </c>
      <c r="J141" s="46">
        <v>9437.76</v>
      </c>
      <c r="K141" s="46">
        <v>0</v>
      </c>
      <c r="L141" s="46">
        <v>6748.95</v>
      </c>
      <c r="M141" s="46">
        <v>6748.95</v>
      </c>
      <c r="N141" s="46">
        <v>5380.75</v>
      </c>
      <c r="O141" s="49">
        <v>2688.81</v>
      </c>
    </row>
    <row r="142" spans="1:15" ht="11.25">
      <c r="A142" s="37" t="s">
        <v>151</v>
      </c>
      <c r="B142" s="38" t="s">
        <v>209</v>
      </c>
      <c r="C142" s="38">
        <v>4</v>
      </c>
      <c r="D142" s="38" t="s">
        <v>156</v>
      </c>
      <c r="E142" s="38">
        <v>1</v>
      </c>
      <c r="F142" s="38">
        <v>2111</v>
      </c>
      <c r="G142" s="39" t="s">
        <v>164</v>
      </c>
      <c r="H142" s="46">
        <v>0</v>
      </c>
      <c r="I142" s="46">
        <v>2000</v>
      </c>
      <c r="J142" s="46">
        <v>2000</v>
      </c>
      <c r="K142" s="46">
        <v>0</v>
      </c>
      <c r="L142" s="46">
        <v>2000</v>
      </c>
      <c r="M142" s="46">
        <v>2000</v>
      </c>
      <c r="N142" s="46">
        <v>2000</v>
      </c>
      <c r="O142" s="49">
        <v>0</v>
      </c>
    </row>
    <row r="143" spans="1:15" ht="11.25">
      <c r="A143" s="37" t="s">
        <v>151</v>
      </c>
      <c r="B143" s="38" t="s">
        <v>209</v>
      </c>
      <c r="C143" s="38">
        <v>4</v>
      </c>
      <c r="D143" s="38" t="s">
        <v>156</v>
      </c>
      <c r="E143" s="38">
        <v>1</v>
      </c>
      <c r="F143" s="38">
        <v>2121</v>
      </c>
      <c r="G143" s="39" t="s">
        <v>165</v>
      </c>
      <c r="H143" s="46">
        <v>2284</v>
      </c>
      <c r="I143" s="46">
        <v>0</v>
      </c>
      <c r="J143" s="46">
        <v>2284</v>
      </c>
      <c r="K143" s="46">
        <v>0</v>
      </c>
      <c r="L143" s="46">
        <v>0</v>
      </c>
      <c r="M143" s="46">
        <v>0</v>
      </c>
      <c r="N143" s="46">
        <v>0</v>
      </c>
      <c r="O143" s="49">
        <v>2284</v>
      </c>
    </row>
    <row r="144" spans="1:15" ht="11.25">
      <c r="A144" s="37" t="s">
        <v>151</v>
      </c>
      <c r="B144" s="38" t="s">
        <v>209</v>
      </c>
      <c r="C144" s="38">
        <v>4</v>
      </c>
      <c r="D144" s="38" t="s">
        <v>156</v>
      </c>
      <c r="E144" s="38">
        <v>1</v>
      </c>
      <c r="F144" s="38">
        <v>2151</v>
      </c>
      <c r="G144" s="39" t="s">
        <v>166</v>
      </c>
      <c r="H144" s="46">
        <v>4000</v>
      </c>
      <c r="I144" s="46">
        <v>1990.56</v>
      </c>
      <c r="J144" s="46">
        <v>5990.56</v>
      </c>
      <c r="K144" s="46">
        <v>0</v>
      </c>
      <c r="L144" s="46">
        <v>5990.56</v>
      </c>
      <c r="M144" s="46">
        <v>5990.56</v>
      </c>
      <c r="N144" s="46">
        <v>5990.56</v>
      </c>
      <c r="O144" s="49">
        <v>0</v>
      </c>
    </row>
    <row r="145" spans="1:15" ht="11.25">
      <c r="A145" s="37" t="s">
        <v>151</v>
      </c>
      <c r="B145" s="38" t="s">
        <v>209</v>
      </c>
      <c r="C145" s="38">
        <v>4</v>
      </c>
      <c r="D145" s="38" t="s">
        <v>156</v>
      </c>
      <c r="E145" s="38">
        <v>1</v>
      </c>
      <c r="F145" s="38">
        <v>2161</v>
      </c>
      <c r="G145" s="39" t="s">
        <v>186</v>
      </c>
      <c r="H145" s="46">
        <v>3000</v>
      </c>
      <c r="I145" s="46">
        <v>-1000</v>
      </c>
      <c r="J145" s="46">
        <v>2000</v>
      </c>
      <c r="K145" s="46">
        <v>0</v>
      </c>
      <c r="L145" s="46">
        <v>2000</v>
      </c>
      <c r="M145" s="46">
        <v>2000</v>
      </c>
      <c r="N145" s="46">
        <v>2000</v>
      </c>
      <c r="O145" s="49">
        <v>0</v>
      </c>
    </row>
    <row r="146" spans="1:15" ht="11.25">
      <c r="A146" s="37" t="s">
        <v>151</v>
      </c>
      <c r="B146" s="38" t="s">
        <v>209</v>
      </c>
      <c r="C146" s="38">
        <v>4</v>
      </c>
      <c r="D146" s="38" t="s">
        <v>156</v>
      </c>
      <c r="E146" s="38">
        <v>1</v>
      </c>
      <c r="F146" s="38">
        <v>2211</v>
      </c>
      <c r="G146" s="39" t="s">
        <v>187</v>
      </c>
      <c r="H146" s="46">
        <v>2000</v>
      </c>
      <c r="I146" s="46">
        <v>-2000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9">
        <v>0</v>
      </c>
    </row>
    <row r="147" spans="1:15" ht="11.25">
      <c r="A147" s="37" t="s">
        <v>151</v>
      </c>
      <c r="B147" s="38" t="s">
        <v>209</v>
      </c>
      <c r="C147" s="38">
        <v>4</v>
      </c>
      <c r="D147" s="38" t="s">
        <v>156</v>
      </c>
      <c r="E147" s="38">
        <v>1</v>
      </c>
      <c r="F147" s="38">
        <v>2421</v>
      </c>
      <c r="G147" s="39" t="s">
        <v>214</v>
      </c>
      <c r="H147" s="46">
        <v>50344</v>
      </c>
      <c r="I147" s="46">
        <v>20000</v>
      </c>
      <c r="J147" s="46">
        <v>70344</v>
      </c>
      <c r="K147" s="46">
        <v>0</v>
      </c>
      <c r="L147" s="46">
        <v>72504.8</v>
      </c>
      <c r="M147" s="46">
        <v>72504.8</v>
      </c>
      <c r="N147" s="46">
        <v>72504.8</v>
      </c>
      <c r="O147" s="49">
        <v>-2160.8</v>
      </c>
    </row>
    <row r="148" spans="1:15" ht="11.25">
      <c r="A148" s="37" t="s">
        <v>151</v>
      </c>
      <c r="B148" s="38" t="s">
        <v>209</v>
      </c>
      <c r="C148" s="38">
        <v>4</v>
      </c>
      <c r="D148" s="38" t="s">
        <v>156</v>
      </c>
      <c r="E148" s="38">
        <v>1</v>
      </c>
      <c r="F148" s="38">
        <v>2451</v>
      </c>
      <c r="G148" s="39" t="s">
        <v>215</v>
      </c>
      <c r="H148" s="46">
        <v>26670</v>
      </c>
      <c r="I148" s="46">
        <v>11000</v>
      </c>
      <c r="J148" s="46">
        <v>37670</v>
      </c>
      <c r="K148" s="46">
        <v>0</v>
      </c>
      <c r="L148" s="46">
        <v>37294</v>
      </c>
      <c r="M148" s="46">
        <v>37294</v>
      </c>
      <c r="N148" s="46">
        <v>37294</v>
      </c>
      <c r="O148" s="49">
        <v>376</v>
      </c>
    </row>
    <row r="149" spans="1:15" ht="11.25">
      <c r="A149" s="37" t="s">
        <v>151</v>
      </c>
      <c r="B149" s="38" t="s">
        <v>209</v>
      </c>
      <c r="C149" s="38">
        <v>4</v>
      </c>
      <c r="D149" s="38" t="s">
        <v>156</v>
      </c>
      <c r="E149" s="38">
        <v>1</v>
      </c>
      <c r="F149" s="38">
        <v>2461</v>
      </c>
      <c r="G149" s="39" t="s">
        <v>216</v>
      </c>
      <c r="H149" s="46">
        <v>33978</v>
      </c>
      <c r="I149" s="46">
        <v>33413.85</v>
      </c>
      <c r="J149" s="46">
        <v>67391.85</v>
      </c>
      <c r="K149" s="46">
        <v>0</v>
      </c>
      <c r="L149" s="46">
        <v>47302.52</v>
      </c>
      <c r="M149" s="46">
        <v>47302.52</v>
      </c>
      <c r="N149" s="46">
        <v>47302.52</v>
      </c>
      <c r="O149" s="49">
        <v>20089.33</v>
      </c>
    </row>
    <row r="150" spans="1:15" ht="11.25">
      <c r="A150" s="37" t="s">
        <v>151</v>
      </c>
      <c r="B150" s="38" t="s">
        <v>209</v>
      </c>
      <c r="C150" s="38">
        <v>4</v>
      </c>
      <c r="D150" s="38" t="s">
        <v>156</v>
      </c>
      <c r="E150" s="38">
        <v>1</v>
      </c>
      <c r="F150" s="38">
        <v>2471</v>
      </c>
      <c r="G150" s="39" t="s">
        <v>217</v>
      </c>
      <c r="H150" s="46">
        <v>184380</v>
      </c>
      <c r="I150" s="46">
        <v>-92190</v>
      </c>
      <c r="J150" s="46">
        <v>92190</v>
      </c>
      <c r="K150" s="46">
        <v>0</v>
      </c>
      <c r="L150" s="46">
        <v>87726.16</v>
      </c>
      <c r="M150" s="46">
        <v>87726.16</v>
      </c>
      <c r="N150" s="46">
        <v>87726.16</v>
      </c>
      <c r="O150" s="49">
        <v>4463.84</v>
      </c>
    </row>
    <row r="151" spans="1:15" ht="11.25">
      <c r="A151" s="37" t="s">
        <v>151</v>
      </c>
      <c r="B151" s="38" t="s">
        <v>209</v>
      </c>
      <c r="C151" s="38">
        <v>4</v>
      </c>
      <c r="D151" s="38" t="s">
        <v>156</v>
      </c>
      <c r="E151" s="38">
        <v>1</v>
      </c>
      <c r="F151" s="38">
        <v>2491</v>
      </c>
      <c r="G151" s="39" t="s">
        <v>218</v>
      </c>
      <c r="H151" s="46">
        <v>0</v>
      </c>
      <c r="I151" s="46">
        <v>21190</v>
      </c>
      <c r="J151" s="46">
        <v>21190</v>
      </c>
      <c r="K151" s="46">
        <v>0</v>
      </c>
      <c r="L151" s="46">
        <v>20410.01</v>
      </c>
      <c r="M151" s="46">
        <v>20410.01</v>
      </c>
      <c r="N151" s="46">
        <v>20410.01</v>
      </c>
      <c r="O151" s="49">
        <v>779.99</v>
      </c>
    </row>
    <row r="152" spans="1:15" ht="11.25">
      <c r="A152" s="37" t="s">
        <v>151</v>
      </c>
      <c r="B152" s="38" t="s">
        <v>209</v>
      </c>
      <c r="C152" s="38">
        <v>4</v>
      </c>
      <c r="D152" s="38" t="s">
        <v>156</v>
      </c>
      <c r="E152" s="38">
        <v>1</v>
      </c>
      <c r="F152" s="38">
        <v>2612</v>
      </c>
      <c r="G152" s="39" t="s">
        <v>188</v>
      </c>
      <c r="H152" s="46">
        <v>15000</v>
      </c>
      <c r="I152" s="46">
        <v>15000</v>
      </c>
      <c r="J152" s="46">
        <v>30000</v>
      </c>
      <c r="K152" s="46">
        <v>0</v>
      </c>
      <c r="L152" s="46">
        <v>30000</v>
      </c>
      <c r="M152" s="46">
        <v>30000</v>
      </c>
      <c r="N152" s="46">
        <v>30000</v>
      </c>
      <c r="O152" s="49">
        <v>0</v>
      </c>
    </row>
    <row r="153" spans="1:15" ht="11.25">
      <c r="A153" s="37" t="s">
        <v>151</v>
      </c>
      <c r="B153" s="38" t="s">
        <v>209</v>
      </c>
      <c r="C153" s="38">
        <v>4</v>
      </c>
      <c r="D153" s="38" t="s">
        <v>156</v>
      </c>
      <c r="E153" s="38">
        <v>1</v>
      </c>
      <c r="F153" s="38">
        <v>2721</v>
      </c>
      <c r="G153" s="39" t="s">
        <v>219</v>
      </c>
      <c r="H153" s="46">
        <v>4000</v>
      </c>
      <c r="I153" s="46">
        <v>0</v>
      </c>
      <c r="J153" s="46">
        <v>4000</v>
      </c>
      <c r="K153" s="46">
        <v>0</v>
      </c>
      <c r="L153" s="46">
        <v>0</v>
      </c>
      <c r="M153" s="46">
        <v>0</v>
      </c>
      <c r="N153" s="46">
        <v>0</v>
      </c>
      <c r="O153" s="49">
        <v>4000</v>
      </c>
    </row>
    <row r="154" spans="1:15" ht="11.25">
      <c r="A154" s="37" t="s">
        <v>151</v>
      </c>
      <c r="B154" s="38" t="s">
        <v>209</v>
      </c>
      <c r="C154" s="38">
        <v>4</v>
      </c>
      <c r="D154" s="38" t="s">
        <v>156</v>
      </c>
      <c r="E154" s="38">
        <v>1</v>
      </c>
      <c r="F154" s="38">
        <v>2911</v>
      </c>
      <c r="G154" s="39" t="s">
        <v>220</v>
      </c>
      <c r="H154" s="46">
        <v>5000</v>
      </c>
      <c r="I154" s="46">
        <v>0</v>
      </c>
      <c r="J154" s="46">
        <v>5000</v>
      </c>
      <c r="K154" s="46">
        <v>0</v>
      </c>
      <c r="L154" s="46">
        <v>5000</v>
      </c>
      <c r="M154" s="46">
        <v>5000</v>
      </c>
      <c r="N154" s="46">
        <v>5000</v>
      </c>
      <c r="O154" s="49">
        <v>0</v>
      </c>
    </row>
    <row r="155" spans="1:15" ht="11.25">
      <c r="A155" s="37" t="s">
        <v>151</v>
      </c>
      <c r="B155" s="38" t="s">
        <v>209</v>
      </c>
      <c r="C155" s="38">
        <v>4</v>
      </c>
      <c r="D155" s="38" t="s">
        <v>156</v>
      </c>
      <c r="E155" s="38">
        <v>1</v>
      </c>
      <c r="F155" s="38">
        <v>3111</v>
      </c>
      <c r="G155" s="39" t="s">
        <v>189</v>
      </c>
      <c r="H155" s="46">
        <v>24000</v>
      </c>
      <c r="I155" s="46">
        <v>0</v>
      </c>
      <c r="J155" s="46">
        <v>24000</v>
      </c>
      <c r="K155" s="46">
        <v>0</v>
      </c>
      <c r="L155" s="46">
        <v>20095</v>
      </c>
      <c r="M155" s="46">
        <v>20095</v>
      </c>
      <c r="N155" s="46">
        <v>20095</v>
      </c>
      <c r="O155" s="49">
        <v>3905</v>
      </c>
    </row>
    <row r="156" spans="1:15" ht="11.25">
      <c r="A156" s="37" t="s">
        <v>151</v>
      </c>
      <c r="B156" s="38" t="s">
        <v>209</v>
      </c>
      <c r="C156" s="38">
        <v>4</v>
      </c>
      <c r="D156" s="38" t="s">
        <v>156</v>
      </c>
      <c r="E156" s="38">
        <v>1</v>
      </c>
      <c r="F156" s="38">
        <v>3151</v>
      </c>
      <c r="G156" s="39" t="s">
        <v>191</v>
      </c>
      <c r="H156" s="46">
        <v>4800</v>
      </c>
      <c r="I156" s="46">
        <v>-4800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9">
        <v>0</v>
      </c>
    </row>
    <row r="157" spans="1:15" ht="11.25">
      <c r="A157" s="37" t="s">
        <v>151</v>
      </c>
      <c r="B157" s="38" t="s">
        <v>209</v>
      </c>
      <c r="C157" s="38">
        <v>4</v>
      </c>
      <c r="D157" s="38" t="s">
        <v>156</v>
      </c>
      <c r="E157" s="38">
        <v>1</v>
      </c>
      <c r="F157" s="38">
        <v>3231</v>
      </c>
      <c r="G157" s="39" t="s">
        <v>168</v>
      </c>
      <c r="H157" s="46">
        <v>9000</v>
      </c>
      <c r="I157" s="46">
        <v>0</v>
      </c>
      <c r="J157" s="46">
        <v>9000</v>
      </c>
      <c r="K157" s="46">
        <v>0</v>
      </c>
      <c r="L157" s="46">
        <v>9000</v>
      </c>
      <c r="M157" s="46">
        <v>9000</v>
      </c>
      <c r="N157" s="46">
        <v>9000</v>
      </c>
      <c r="O157" s="49">
        <v>0</v>
      </c>
    </row>
    <row r="158" spans="1:15" ht="11.25">
      <c r="A158" s="37" t="s">
        <v>151</v>
      </c>
      <c r="B158" s="38" t="s">
        <v>209</v>
      </c>
      <c r="C158" s="38">
        <v>4</v>
      </c>
      <c r="D158" s="38" t="s">
        <v>156</v>
      </c>
      <c r="E158" s="38">
        <v>1</v>
      </c>
      <c r="F158" s="38">
        <v>3261</v>
      </c>
      <c r="G158" s="39" t="s">
        <v>221</v>
      </c>
      <c r="H158" s="46">
        <v>60000</v>
      </c>
      <c r="I158" s="46">
        <v>-35000</v>
      </c>
      <c r="J158" s="46">
        <v>25000</v>
      </c>
      <c r="K158" s="46">
        <v>0</v>
      </c>
      <c r="L158" s="46">
        <v>19488</v>
      </c>
      <c r="M158" s="46">
        <v>19488</v>
      </c>
      <c r="N158" s="46">
        <v>19488</v>
      </c>
      <c r="O158" s="49">
        <v>5512</v>
      </c>
    </row>
    <row r="159" spans="1:15" ht="11.25">
      <c r="A159" s="37" t="s">
        <v>151</v>
      </c>
      <c r="B159" s="38" t="s">
        <v>209</v>
      </c>
      <c r="C159" s="38">
        <v>4</v>
      </c>
      <c r="D159" s="38" t="s">
        <v>156</v>
      </c>
      <c r="E159" s="38">
        <v>1</v>
      </c>
      <c r="F159" s="38">
        <v>3311</v>
      </c>
      <c r="G159" s="39" t="s">
        <v>193</v>
      </c>
      <c r="H159" s="46">
        <v>80000</v>
      </c>
      <c r="I159" s="46">
        <v>0</v>
      </c>
      <c r="J159" s="46">
        <v>80000</v>
      </c>
      <c r="K159" s="46">
        <v>0</v>
      </c>
      <c r="L159" s="46">
        <v>80000</v>
      </c>
      <c r="M159" s="46">
        <v>80000</v>
      </c>
      <c r="N159" s="46">
        <v>80000</v>
      </c>
      <c r="O159" s="49">
        <v>0</v>
      </c>
    </row>
    <row r="160" spans="1:15" ht="11.25">
      <c r="A160" s="37" t="s">
        <v>151</v>
      </c>
      <c r="B160" s="38" t="s">
        <v>209</v>
      </c>
      <c r="C160" s="38">
        <v>4</v>
      </c>
      <c r="D160" s="38" t="s">
        <v>156</v>
      </c>
      <c r="E160" s="38">
        <v>1</v>
      </c>
      <c r="F160" s="38">
        <v>3321</v>
      </c>
      <c r="G160" s="39" t="s">
        <v>194</v>
      </c>
      <c r="H160" s="46">
        <v>120000</v>
      </c>
      <c r="I160" s="46">
        <v>0</v>
      </c>
      <c r="J160" s="46">
        <v>120000</v>
      </c>
      <c r="K160" s="46">
        <v>0</v>
      </c>
      <c r="L160" s="46">
        <v>44201</v>
      </c>
      <c r="M160" s="46">
        <v>44201</v>
      </c>
      <c r="N160" s="46">
        <v>44201</v>
      </c>
      <c r="O160" s="49">
        <v>75799</v>
      </c>
    </row>
    <row r="161" spans="1:15" ht="11.25">
      <c r="A161" s="37" t="s">
        <v>151</v>
      </c>
      <c r="B161" s="38" t="s">
        <v>209</v>
      </c>
      <c r="C161" s="38">
        <v>4</v>
      </c>
      <c r="D161" s="38" t="s">
        <v>156</v>
      </c>
      <c r="E161" s="38">
        <v>1</v>
      </c>
      <c r="F161" s="38">
        <v>3451</v>
      </c>
      <c r="G161" s="39" t="s">
        <v>197</v>
      </c>
      <c r="H161" s="46">
        <v>5000</v>
      </c>
      <c r="I161" s="46">
        <v>12000</v>
      </c>
      <c r="J161" s="46">
        <v>17000</v>
      </c>
      <c r="K161" s="46">
        <v>0</v>
      </c>
      <c r="L161" s="46">
        <v>14689.39</v>
      </c>
      <c r="M161" s="46">
        <v>14689.39</v>
      </c>
      <c r="N161" s="46">
        <v>14689.39</v>
      </c>
      <c r="O161" s="49">
        <v>2310.61</v>
      </c>
    </row>
    <row r="162" spans="1:15" ht="11.25">
      <c r="A162" s="37" t="s">
        <v>151</v>
      </c>
      <c r="B162" s="38" t="s">
        <v>209</v>
      </c>
      <c r="C162" s="38">
        <v>4</v>
      </c>
      <c r="D162" s="38" t="s">
        <v>156</v>
      </c>
      <c r="E162" s="38">
        <v>1</v>
      </c>
      <c r="F162" s="38">
        <v>3461</v>
      </c>
      <c r="G162" s="39" t="s">
        <v>222</v>
      </c>
      <c r="H162" s="46">
        <v>0</v>
      </c>
      <c r="I162" s="46">
        <v>3170</v>
      </c>
      <c r="J162" s="46">
        <v>3170</v>
      </c>
      <c r="K162" s="46">
        <v>0</v>
      </c>
      <c r="L162" s="46">
        <v>0</v>
      </c>
      <c r="M162" s="46">
        <v>0</v>
      </c>
      <c r="N162" s="46">
        <v>0</v>
      </c>
      <c r="O162" s="49">
        <v>3170</v>
      </c>
    </row>
    <row r="163" spans="1:15" ht="11.25">
      <c r="A163" s="37" t="s">
        <v>151</v>
      </c>
      <c r="B163" s="38" t="s">
        <v>209</v>
      </c>
      <c r="C163" s="38">
        <v>4</v>
      </c>
      <c r="D163" s="38" t="s">
        <v>156</v>
      </c>
      <c r="E163" s="38">
        <v>1</v>
      </c>
      <c r="F163" s="38">
        <v>3511</v>
      </c>
      <c r="G163" s="39" t="s">
        <v>170</v>
      </c>
      <c r="H163" s="46">
        <v>0</v>
      </c>
      <c r="I163" s="46">
        <v>0</v>
      </c>
      <c r="J163" s="46">
        <v>0</v>
      </c>
      <c r="K163" s="46">
        <v>0</v>
      </c>
      <c r="L163" s="46">
        <v>19720</v>
      </c>
      <c r="M163" s="46">
        <v>19720</v>
      </c>
      <c r="N163" s="46">
        <v>19720</v>
      </c>
      <c r="O163" s="49">
        <v>-19720</v>
      </c>
    </row>
    <row r="164" spans="1:15" ht="11.25">
      <c r="A164" s="37" t="s">
        <v>151</v>
      </c>
      <c r="B164" s="38" t="s">
        <v>209</v>
      </c>
      <c r="C164" s="38">
        <v>4</v>
      </c>
      <c r="D164" s="38" t="s">
        <v>156</v>
      </c>
      <c r="E164" s="38">
        <v>1</v>
      </c>
      <c r="F164" s="38">
        <v>3551</v>
      </c>
      <c r="G164" s="39" t="s">
        <v>198</v>
      </c>
      <c r="H164" s="46">
        <v>10000</v>
      </c>
      <c r="I164" s="46">
        <v>0</v>
      </c>
      <c r="J164" s="46">
        <v>10000</v>
      </c>
      <c r="K164" s="46">
        <v>0</v>
      </c>
      <c r="L164" s="46">
        <v>8805</v>
      </c>
      <c r="M164" s="46">
        <v>8805</v>
      </c>
      <c r="N164" s="46">
        <v>8805</v>
      </c>
      <c r="O164" s="49">
        <v>1195</v>
      </c>
    </row>
    <row r="165" spans="1:15" ht="11.25">
      <c r="A165" s="37" t="s">
        <v>151</v>
      </c>
      <c r="B165" s="38" t="s">
        <v>209</v>
      </c>
      <c r="C165" s="38">
        <v>4</v>
      </c>
      <c r="D165" s="38" t="s">
        <v>156</v>
      </c>
      <c r="E165" s="38">
        <v>1</v>
      </c>
      <c r="F165" s="38">
        <v>3611</v>
      </c>
      <c r="G165" s="39" t="s">
        <v>223</v>
      </c>
      <c r="H165" s="46">
        <v>30000</v>
      </c>
      <c r="I165" s="46">
        <v>30000</v>
      </c>
      <c r="J165" s="46">
        <v>60000</v>
      </c>
      <c r="K165" s="46">
        <v>0</v>
      </c>
      <c r="L165" s="46">
        <v>0</v>
      </c>
      <c r="M165" s="46">
        <v>0</v>
      </c>
      <c r="N165" s="46">
        <v>0</v>
      </c>
      <c r="O165" s="49">
        <v>60000</v>
      </c>
    </row>
    <row r="166" spans="1:15" ht="11.25">
      <c r="A166" s="37" t="s">
        <v>151</v>
      </c>
      <c r="B166" s="38" t="s">
        <v>209</v>
      </c>
      <c r="C166" s="38">
        <v>4</v>
      </c>
      <c r="D166" s="38" t="s">
        <v>156</v>
      </c>
      <c r="E166" s="38">
        <v>1</v>
      </c>
      <c r="F166" s="38">
        <v>3621</v>
      </c>
      <c r="G166" s="39" t="s">
        <v>172</v>
      </c>
      <c r="H166" s="46">
        <v>12000</v>
      </c>
      <c r="I166" s="46">
        <v>5000</v>
      </c>
      <c r="J166" s="46">
        <v>17000</v>
      </c>
      <c r="K166" s="46">
        <v>0</v>
      </c>
      <c r="L166" s="46">
        <v>16936</v>
      </c>
      <c r="M166" s="46">
        <v>16936</v>
      </c>
      <c r="N166" s="46">
        <v>16936</v>
      </c>
      <c r="O166" s="49">
        <v>64</v>
      </c>
    </row>
    <row r="167" spans="1:15" ht="11.25">
      <c r="A167" s="37" t="s">
        <v>151</v>
      </c>
      <c r="B167" s="38" t="s">
        <v>209</v>
      </c>
      <c r="C167" s="38">
        <v>4</v>
      </c>
      <c r="D167" s="38" t="s">
        <v>156</v>
      </c>
      <c r="E167" s="38">
        <v>1</v>
      </c>
      <c r="F167" s="38">
        <v>3921</v>
      </c>
      <c r="G167" s="39" t="s">
        <v>201</v>
      </c>
      <c r="H167" s="46">
        <v>91000</v>
      </c>
      <c r="I167" s="46">
        <v>149716.15</v>
      </c>
      <c r="J167" s="46">
        <v>240716.15</v>
      </c>
      <c r="K167" s="46">
        <v>0</v>
      </c>
      <c r="L167" s="46">
        <v>213756.49</v>
      </c>
      <c r="M167" s="46">
        <v>213756.49</v>
      </c>
      <c r="N167" s="46">
        <v>213756.49</v>
      </c>
      <c r="O167" s="49">
        <v>26959.66</v>
      </c>
    </row>
    <row r="168" spans="1:15" ht="11.25">
      <c r="A168" s="37" t="s">
        <v>151</v>
      </c>
      <c r="B168" s="38" t="s">
        <v>209</v>
      </c>
      <c r="C168" s="38">
        <v>4</v>
      </c>
      <c r="D168" s="38" t="s">
        <v>156</v>
      </c>
      <c r="E168" s="38">
        <v>1</v>
      </c>
      <c r="F168" s="38">
        <v>3981</v>
      </c>
      <c r="G168" s="39" t="s">
        <v>202</v>
      </c>
      <c r="H168" s="46">
        <v>7090</v>
      </c>
      <c r="I168" s="46">
        <v>757</v>
      </c>
      <c r="J168" s="46">
        <v>7847</v>
      </c>
      <c r="K168" s="46">
        <v>0</v>
      </c>
      <c r="L168" s="46">
        <v>7847</v>
      </c>
      <c r="M168" s="46">
        <v>7847</v>
      </c>
      <c r="N168" s="46">
        <v>6729</v>
      </c>
      <c r="O168" s="49">
        <v>0</v>
      </c>
    </row>
    <row r="169" spans="1:15" ht="11.25">
      <c r="A169" s="37" t="s">
        <v>151</v>
      </c>
      <c r="B169" s="38" t="s">
        <v>209</v>
      </c>
      <c r="C169" s="38">
        <v>4</v>
      </c>
      <c r="D169" s="38" t="s">
        <v>156</v>
      </c>
      <c r="E169" s="38">
        <v>2</v>
      </c>
      <c r="F169" s="38"/>
      <c r="G169" s="39" t="s">
        <v>176</v>
      </c>
      <c r="H169" s="46">
        <v>627304.89</v>
      </c>
      <c r="I169" s="46">
        <v>-2709.78</v>
      </c>
      <c r="J169" s="46">
        <v>624595.11</v>
      </c>
      <c r="K169" s="46">
        <v>0</v>
      </c>
      <c r="L169" s="46">
        <v>183925.4</v>
      </c>
      <c r="M169" s="46">
        <v>183925.4</v>
      </c>
      <c r="N169" s="46">
        <v>15224</v>
      </c>
      <c r="O169" s="49">
        <v>440669.71</v>
      </c>
    </row>
    <row r="170" spans="1:15" ht="11.25">
      <c r="A170" s="37" t="s">
        <v>151</v>
      </c>
      <c r="B170" s="38" t="s">
        <v>209</v>
      </c>
      <c r="C170" s="38">
        <v>4</v>
      </c>
      <c r="D170" s="38" t="s">
        <v>156</v>
      </c>
      <c r="E170" s="38">
        <v>2</v>
      </c>
      <c r="F170" s="38">
        <v>5111</v>
      </c>
      <c r="G170" s="39" t="s">
        <v>177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9">
        <v>0</v>
      </c>
    </row>
    <row r="171" spans="1:15" ht="11.25">
      <c r="A171" s="37" t="s">
        <v>151</v>
      </c>
      <c r="B171" s="38" t="s">
        <v>209</v>
      </c>
      <c r="C171" s="38">
        <v>4</v>
      </c>
      <c r="D171" s="38" t="s">
        <v>156</v>
      </c>
      <c r="E171" s="38">
        <v>2</v>
      </c>
      <c r="F171" s="38">
        <v>5651</v>
      </c>
      <c r="G171" s="39" t="s">
        <v>224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9">
        <v>0</v>
      </c>
    </row>
    <row r="172" spans="1:15" ht="11.25">
      <c r="A172" s="37" t="s">
        <v>151</v>
      </c>
      <c r="B172" s="38" t="s">
        <v>209</v>
      </c>
      <c r="C172" s="38">
        <v>4</v>
      </c>
      <c r="D172" s="38" t="s">
        <v>156</v>
      </c>
      <c r="E172" s="38">
        <v>2</v>
      </c>
      <c r="F172" s="38">
        <v>5671</v>
      </c>
      <c r="G172" s="39" t="s">
        <v>225</v>
      </c>
      <c r="H172" s="46">
        <v>0</v>
      </c>
      <c r="I172" s="46">
        <v>16000</v>
      </c>
      <c r="J172" s="46">
        <v>16000</v>
      </c>
      <c r="K172" s="46">
        <v>0</v>
      </c>
      <c r="L172" s="46">
        <v>15224</v>
      </c>
      <c r="M172" s="46">
        <v>15224</v>
      </c>
      <c r="N172" s="46">
        <v>15224</v>
      </c>
      <c r="O172" s="49">
        <v>776</v>
      </c>
    </row>
    <row r="173" spans="1:15" ht="11.25">
      <c r="A173" s="37" t="s">
        <v>151</v>
      </c>
      <c r="B173" s="38" t="s">
        <v>209</v>
      </c>
      <c r="C173" s="38">
        <v>4</v>
      </c>
      <c r="D173" s="38" t="s">
        <v>156</v>
      </c>
      <c r="E173" s="38">
        <v>2</v>
      </c>
      <c r="F173" s="38">
        <v>6241</v>
      </c>
      <c r="G173" s="39" t="s">
        <v>211</v>
      </c>
      <c r="H173" s="46">
        <v>627304.89</v>
      </c>
      <c r="I173" s="46">
        <v>-18709.78</v>
      </c>
      <c r="J173" s="46">
        <v>608595.11</v>
      </c>
      <c r="K173" s="46">
        <v>0</v>
      </c>
      <c r="L173" s="46">
        <v>168701.4</v>
      </c>
      <c r="M173" s="46">
        <v>168701.4</v>
      </c>
      <c r="N173" s="46">
        <v>0</v>
      </c>
      <c r="O173" s="49">
        <v>439893.71</v>
      </c>
    </row>
    <row r="174" spans="1:15" ht="11.25">
      <c r="A174" s="37" t="s">
        <v>151</v>
      </c>
      <c r="B174" s="38" t="s">
        <v>209</v>
      </c>
      <c r="C174" s="38">
        <v>7</v>
      </c>
      <c r="D174" s="38"/>
      <c r="E174" s="38"/>
      <c r="F174" s="38"/>
      <c r="G174" s="39" t="s">
        <v>226</v>
      </c>
      <c r="H174" s="46">
        <v>0</v>
      </c>
      <c r="I174" s="46">
        <v>21886.68</v>
      </c>
      <c r="J174" s="46">
        <v>21886.68</v>
      </c>
      <c r="K174" s="46">
        <v>0</v>
      </c>
      <c r="L174" s="46">
        <v>21886.68</v>
      </c>
      <c r="M174" s="46">
        <v>21886.68</v>
      </c>
      <c r="N174" s="46">
        <v>21886.68</v>
      </c>
      <c r="O174" s="49">
        <v>0</v>
      </c>
    </row>
    <row r="175" spans="1:15" ht="11.25">
      <c r="A175" s="37" t="s">
        <v>151</v>
      </c>
      <c r="B175" s="38" t="s">
        <v>209</v>
      </c>
      <c r="C175" s="38">
        <v>7</v>
      </c>
      <c r="D175" s="38" t="s">
        <v>156</v>
      </c>
      <c r="E175" s="38"/>
      <c r="F175" s="38"/>
      <c r="G175" s="39" t="s">
        <v>157</v>
      </c>
      <c r="H175" s="46">
        <v>0</v>
      </c>
      <c r="I175" s="46">
        <v>21886.68</v>
      </c>
      <c r="J175" s="46">
        <v>21886.68</v>
      </c>
      <c r="K175" s="46">
        <v>0</v>
      </c>
      <c r="L175" s="46">
        <v>21886.68</v>
      </c>
      <c r="M175" s="46">
        <v>21886.68</v>
      </c>
      <c r="N175" s="46">
        <v>21886.68</v>
      </c>
      <c r="O175" s="49">
        <v>0</v>
      </c>
    </row>
    <row r="176" spans="1:15" ht="11.25">
      <c r="A176" s="37" t="s">
        <v>151</v>
      </c>
      <c r="B176" s="38" t="s">
        <v>209</v>
      </c>
      <c r="C176" s="38">
        <v>7</v>
      </c>
      <c r="D176" s="38" t="s">
        <v>156</v>
      </c>
      <c r="E176" s="38">
        <v>2</v>
      </c>
      <c r="F176" s="38"/>
      <c r="G176" s="39" t="s">
        <v>176</v>
      </c>
      <c r="H176" s="46">
        <v>0</v>
      </c>
      <c r="I176" s="46">
        <v>21886.68</v>
      </c>
      <c r="J176" s="46">
        <v>21886.68</v>
      </c>
      <c r="K176" s="46">
        <v>0</v>
      </c>
      <c r="L176" s="46">
        <v>21886.68</v>
      </c>
      <c r="M176" s="46">
        <v>21886.68</v>
      </c>
      <c r="N176" s="46">
        <v>21886.68</v>
      </c>
      <c r="O176" s="49">
        <v>0</v>
      </c>
    </row>
    <row r="177" spans="1:15" ht="11.25">
      <c r="A177" s="37" t="s">
        <v>151</v>
      </c>
      <c r="B177" s="38" t="s">
        <v>209</v>
      </c>
      <c r="C177" s="38">
        <v>7</v>
      </c>
      <c r="D177" s="38" t="s">
        <v>156</v>
      </c>
      <c r="E177" s="38">
        <v>2</v>
      </c>
      <c r="F177" s="38">
        <v>6241</v>
      </c>
      <c r="G177" s="39" t="s">
        <v>211</v>
      </c>
      <c r="H177" s="46">
        <v>0</v>
      </c>
      <c r="I177" s="46">
        <v>1550</v>
      </c>
      <c r="J177" s="46">
        <v>1550</v>
      </c>
      <c r="K177" s="46">
        <v>0</v>
      </c>
      <c r="L177" s="46">
        <v>1550</v>
      </c>
      <c r="M177" s="46">
        <v>1550</v>
      </c>
      <c r="N177" s="46">
        <v>1550</v>
      </c>
      <c r="O177" s="49">
        <v>0</v>
      </c>
    </row>
    <row r="178" spans="1:15" ht="11.25">
      <c r="A178" s="37" t="s">
        <v>151</v>
      </c>
      <c r="B178" s="38" t="s">
        <v>209</v>
      </c>
      <c r="C178" s="38">
        <v>7</v>
      </c>
      <c r="D178" s="38" t="s">
        <v>156</v>
      </c>
      <c r="E178" s="38">
        <v>2</v>
      </c>
      <c r="F178" s="38">
        <v>6241</v>
      </c>
      <c r="G178" s="39" t="s">
        <v>211</v>
      </c>
      <c r="H178" s="46">
        <v>0</v>
      </c>
      <c r="I178" s="46">
        <v>20336.68</v>
      </c>
      <c r="J178" s="46">
        <v>20336.68</v>
      </c>
      <c r="K178" s="46">
        <v>0</v>
      </c>
      <c r="L178" s="46">
        <v>20336.68</v>
      </c>
      <c r="M178" s="46">
        <v>20336.68</v>
      </c>
      <c r="N178" s="46">
        <v>20336.68</v>
      </c>
      <c r="O178" s="49">
        <v>0</v>
      </c>
    </row>
    <row r="179" spans="1:15" ht="11.25">
      <c r="A179" s="37" t="s">
        <v>151</v>
      </c>
      <c r="B179" s="38" t="s">
        <v>227</v>
      </c>
      <c r="C179" s="38"/>
      <c r="D179" s="38"/>
      <c r="E179" s="38"/>
      <c r="F179" s="38"/>
      <c r="G179" s="39" t="s">
        <v>228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9">
        <v>0</v>
      </c>
    </row>
    <row r="180" spans="1:15" ht="11.25">
      <c r="A180" s="37" t="s">
        <v>151</v>
      </c>
      <c r="B180" s="38" t="s">
        <v>227</v>
      </c>
      <c r="C180" s="38">
        <v>1</v>
      </c>
      <c r="D180" s="38"/>
      <c r="E180" s="38"/>
      <c r="F180" s="38"/>
      <c r="G180" s="39" t="s">
        <v>155</v>
      </c>
      <c r="H180" s="46">
        <v>310282.53</v>
      </c>
      <c r="I180" s="46">
        <v>-82410.02</v>
      </c>
      <c r="J180" s="46">
        <v>227872.51</v>
      </c>
      <c r="K180" s="46">
        <v>0</v>
      </c>
      <c r="L180" s="46">
        <v>199730.91</v>
      </c>
      <c r="M180" s="46">
        <v>199730.91</v>
      </c>
      <c r="N180" s="46">
        <v>199730.91</v>
      </c>
      <c r="O180" s="49">
        <v>28141.6</v>
      </c>
    </row>
    <row r="181" spans="1:15" ht="11.25">
      <c r="A181" s="37" t="s">
        <v>151</v>
      </c>
      <c r="B181" s="38" t="s">
        <v>227</v>
      </c>
      <c r="C181" s="38">
        <v>1</v>
      </c>
      <c r="D181" s="38" t="s">
        <v>156</v>
      </c>
      <c r="E181" s="38"/>
      <c r="F181" s="38"/>
      <c r="G181" s="39" t="s">
        <v>157</v>
      </c>
      <c r="H181" s="46">
        <v>310282.53</v>
      </c>
      <c r="I181" s="46">
        <v>-82410.02</v>
      </c>
      <c r="J181" s="46">
        <v>227872.51</v>
      </c>
      <c r="K181" s="46">
        <v>0</v>
      </c>
      <c r="L181" s="46">
        <v>199730.91</v>
      </c>
      <c r="M181" s="46">
        <v>199730.91</v>
      </c>
      <c r="N181" s="46">
        <v>199730.91</v>
      </c>
      <c r="O181" s="49">
        <v>28141.6</v>
      </c>
    </row>
    <row r="182" spans="1:15" ht="11.25">
      <c r="A182" s="37" t="s">
        <v>151</v>
      </c>
      <c r="B182" s="38" t="s">
        <v>227</v>
      </c>
      <c r="C182" s="38">
        <v>1</v>
      </c>
      <c r="D182" s="38" t="s">
        <v>156</v>
      </c>
      <c r="E182" s="38">
        <v>1</v>
      </c>
      <c r="F182" s="38"/>
      <c r="G182" s="39" t="s">
        <v>158</v>
      </c>
      <c r="H182" s="46">
        <v>310282.53</v>
      </c>
      <c r="I182" s="46">
        <v>-82410.02</v>
      </c>
      <c r="J182" s="46">
        <v>227872.51</v>
      </c>
      <c r="K182" s="46">
        <v>0</v>
      </c>
      <c r="L182" s="46">
        <v>199730.91</v>
      </c>
      <c r="M182" s="46">
        <v>199730.91</v>
      </c>
      <c r="N182" s="46">
        <v>199730.91</v>
      </c>
      <c r="O182" s="49">
        <v>28141.6</v>
      </c>
    </row>
    <row r="183" spans="1:15" ht="11.25">
      <c r="A183" s="37" t="s">
        <v>151</v>
      </c>
      <c r="B183" s="38" t="s">
        <v>227</v>
      </c>
      <c r="C183" s="38">
        <v>1</v>
      </c>
      <c r="D183" s="38" t="s">
        <v>156</v>
      </c>
      <c r="E183" s="38">
        <v>1</v>
      </c>
      <c r="F183" s="38">
        <v>1131</v>
      </c>
      <c r="G183" s="39" t="s">
        <v>159</v>
      </c>
      <c r="H183" s="46">
        <v>124449.44</v>
      </c>
      <c r="I183" s="46">
        <v>0</v>
      </c>
      <c r="J183" s="46">
        <v>124449.44</v>
      </c>
      <c r="K183" s="46">
        <v>0</v>
      </c>
      <c r="L183" s="46">
        <v>123177.35</v>
      </c>
      <c r="M183" s="46">
        <v>123177.35</v>
      </c>
      <c r="N183" s="46">
        <v>123177.35</v>
      </c>
      <c r="O183" s="49">
        <v>1272.09</v>
      </c>
    </row>
    <row r="184" spans="1:15" ht="11.25">
      <c r="A184" s="37" t="s">
        <v>151</v>
      </c>
      <c r="B184" s="38" t="s">
        <v>227</v>
      </c>
      <c r="C184" s="38">
        <v>1</v>
      </c>
      <c r="D184" s="38" t="s">
        <v>156</v>
      </c>
      <c r="E184" s="38">
        <v>1</v>
      </c>
      <c r="F184" s="38">
        <v>1511</v>
      </c>
      <c r="G184" s="39" t="s">
        <v>161</v>
      </c>
      <c r="H184" s="46">
        <v>10172.19</v>
      </c>
      <c r="I184" s="46">
        <v>-5160</v>
      </c>
      <c r="J184" s="46">
        <v>5012.19</v>
      </c>
      <c r="K184" s="46">
        <v>0</v>
      </c>
      <c r="L184" s="46">
        <v>4927.09</v>
      </c>
      <c r="M184" s="46">
        <v>4927.09</v>
      </c>
      <c r="N184" s="46">
        <v>4927.09</v>
      </c>
      <c r="O184" s="49">
        <v>85.1</v>
      </c>
    </row>
    <row r="185" spans="1:15" ht="11.25">
      <c r="A185" s="37" t="s">
        <v>151</v>
      </c>
      <c r="B185" s="38" t="s">
        <v>227</v>
      </c>
      <c r="C185" s="38">
        <v>1</v>
      </c>
      <c r="D185" s="38" t="s">
        <v>156</v>
      </c>
      <c r="E185" s="38">
        <v>1</v>
      </c>
      <c r="F185" s="38">
        <v>1592</v>
      </c>
      <c r="G185" s="39" t="s">
        <v>162</v>
      </c>
      <c r="H185" s="46">
        <v>23400</v>
      </c>
      <c r="I185" s="46">
        <v>-12600</v>
      </c>
      <c r="J185" s="46">
        <v>10800</v>
      </c>
      <c r="K185" s="46">
        <v>0</v>
      </c>
      <c r="L185" s="46">
        <v>10800</v>
      </c>
      <c r="M185" s="46">
        <v>10800</v>
      </c>
      <c r="N185" s="46">
        <v>10800</v>
      </c>
      <c r="O185" s="49">
        <v>0</v>
      </c>
    </row>
    <row r="186" spans="1:15" ht="11.25">
      <c r="A186" s="37" t="s">
        <v>151</v>
      </c>
      <c r="B186" s="38" t="s">
        <v>227</v>
      </c>
      <c r="C186" s="38">
        <v>1</v>
      </c>
      <c r="D186" s="38" t="s">
        <v>156</v>
      </c>
      <c r="E186" s="38">
        <v>1</v>
      </c>
      <c r="F186" s="38">
        <v>1711</v>
      </c>
      <c r="G186" s="39" t="s">
        <v>163</v>
      </c>
      <c r="H186" s="46">
        <v>50860.9</v>
      </c>
      <c r="I186" s="46">
        <v>-25790</v>
      </c>
      <c r="J186" s="46">
        <v>25070.9</v>
      </c>
      <c r="K186" s="46">
        <v>0</v>
      </c>
      <c r="L186" s="46">
        <v>24635.48</v>
      </c>
      <c r="M186" s="46">
        <v>24635.48</v>
      </c>
      <c r="N186" s="46">
        <v>24635.48</v>
      </c>
      <c r="O186" s="49">
        <v>435.42</v>
      </c>
    </row>
    <row r="187" spans="1:15" ht="11.25">
      <c r="A187" s="37" t="s">
        <v>151</v>
      </c>
      <c r="B187" s="38" t="s">
        <v>227</v>
      </c>
      <c r="C187" s="38">
        <v>1</v>
      </c>
      <c r="D187" s="38" t="s">
        <v>156</v>
      </c>
      <c r="E187" s="38">
        <v>1</v>
      </c>
      <c r="F187" s="38">
        <v>2111</v>
      </c>
      <c r="G187" s="39" t="s">
        <v>164</v>
      </c>
      <c r="H187" s="46">
        <v>12000</v>
      </c>
      <c r="I187" s="46">
        <v>0</v>
      </c>
      <c r="J187" s="46">
        <v>12000</v>
      </c>
      <c r="K187" s="46">
        <v>0</v>
      </c>
      <c r="L187" s="46">
        <v>12000</v>
      </c>
      <c r="M187" s="46">
        <v>12000</v>
      </c>
      <c r="N187" s="46">
        <v>12000</v>
      </c>
      <c r="O187" s="49">
        <v>0</v>
      </c>
    </row>
    <row r="188" spans="1:15" ht="11.25">
      <c r="A188" s="37" t="s">
        <v>151</v>
      </c>
      <c r="B188" s="38" t="s">
        <v>227</v>
      </c>
      <c r="C188" s="38">
        <v>1</v>
      </c>
      <c r="D188" s="38" t="s">
        <v>156</v>
      </c>
      <c r="E188" s="38">
        <v>1</v>
      </c>
      <c r="F188" s="38">
        <v>2711</v>
      </c>
      <c r="G188" s="39" t="s">
        <v>167</v>
      </c>
      <c r="H188" s="46">
        <v>2400</v>
      </c>
      <c r="I188" s="46">
        <v>-660</v>
      </c>
      <c r="J188" s="46">
        <v>1740</v>
      </c>
      <c r="K188" s="46">
        <v>0</v>
      </c>
      <c r="L188" s="46">
        <v>1740</v>
      </c>
      <c r="M188" s="46">
        <v>1740</v>
      </c>
      <c r="N188" s="46">
        <v>1740</v>
      </c>
      <c r="O188" s="49">
        <v>0</v>
      </c>
    </row>
    <row r="189" spans="1:15" ht="11.25">
      <c r="A189" s="37" t="s">
        <v>151</v>
      </c>
      <c r="B189" s="38" t="s">
        <v>227</v>
      </c>
      <c r="C189" s="38">
        <v>1</v>
      </c>
      <c r="D189" s="38" t="s">
        <v>156</v>
      </c>
      <c r="E189" s="38">
        <v>1</v>
      </c>
      <c r="F189" s="38">
        <v>3531</v>
      </c>
      <c r="G189" s="39" t="s">
        <v>171</v>
      </c>
      <c r="H189" s="46">
        <v>4000</v>
      </c>
      <c r="I189" s="46">
        <v>0</v>
      </c>
      <c r="J189" s="46">
        <v>4000</v>
      </c>
      <c r="K189" s="46">
        <v>0</v>
      </c>
      <c r="L189" s="46">
        <v>4000</v>
      </c>
      <c r="M189" s="46">
        <v>4000</v>
      </c>
      <c r="N189" s="46">
        <v>4000</v>
      </c>
      <c r="O189" s="49">
        <v>0</v>
      </c>
    </row>
    <row r="190" spans="1:15" ht="11.25">
      <c r="A190" s="37" t="s">
        <v>151</v>
      </c>
      <c r="B190" s="38" t="s">
        <v>227</v>
      </c>
      <c r="C190" s="38">
        <v>1</v>
      </c>
      <c r="D190" s="38" t="s">
        <v>156</v>
      </c>
      <c r="E190" s="38">
        <v>1</v>
      </c>
      <c r="F190" s="38">
        <v>3551</v>
      </c>
      <c r="G190" s="39" t="s">
        <v>198</v>
      </c>
      <c r="H190" s="46">
        <v>34000</v>
      </c>
      <c r="I190" s="46">
        <v>-4200.02</v>
      </c>
      <c r="J190" s="46">
        <v>29799.98</v>
      </c>
      <c r="K190" s="46">
        <v>0</v>
      </c>
      <c r="L190" s="46">
        <v>15049.99</v>
      </c>
      <c r="M190" s="46">
        <v>15049.99</v>
      </c>
      <c r="N190" s="46">
        <v>15049.99</v>
      </c>
      <c r="O190" s="49">
        <v>14749.99</v>
      </c>
    </row>
    <row r="191" spans="1:15" ht="11.25">
      <c r="A191" s="37" t="s">
        <v>151</v>
      </c>
      <c r="B191" s="38" t="s">
        <v>227</v>
      </c>
      <c r="C191" s="38">
        <v>1</v>
      </c>
      <c r="D191" s="38" t="s">
        <v>156</v>
      </c>
      <c r="E191" s="38">
        <v>1</v>
      </c>
      <c r="F191" s="38">
        <v>3611</v>
      </c>
      <c r="G191" s="39" t="s">
        <v>223</v>
      </c>
      <c r="H191" s="46">
        <v>25000</v>
      </c>
      <c r="I191" s="46">
        <v>-25000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9">
        <v>0</v>
      </c>
    </row>
    <row r="192" spans="1:15" ht="11.25">
      <c r="A192" s="37" t="s">
        <v>151</v>
      </c>
      <c r="B192" s="38" t="s">
        <v>227</v>
      </c>
      <c r="C192" s="38">
        <v>1</v>
      </c>
      <c r="D192" s="38" t="s">
        <v>156</v>
      </c>
      <c r="E192" s="38">
        <v>1</v>
      </c>
      <c r="F192" s="38">
        <v>3621</v>
      </c>
      <c r="G192" s="39" t="s">
        <v>172</v>
      </c>
      <c r="H192" s="46">
        <v>12000</v>
      </c>
      <c r="I192" s="46">
        <v>0</v>
      </c>
      <c r="J192" s="46">
        <v>12000</v>
      </c>
      <c r="K192" s="46">
        <v>0</v>
      </c>
      <c r="L192" s="46">
        <v>3074</v>
      </c>
      <c r="M192" s="46">
        <v>3074</v>
      </c>
      <c r="N192" s="46">
        <v>3074</v>
      </c>
      <c r="O192" s="49">
        <v>8926</v>
      </c>
    </row>
    <row r="193" spans="1:15" ht="11.25">
      <c r="A193" s="37" t="s">
        <v>151</v>
      </c>
      <c r="B193" s="38" t="s">
        <v>227</v>
      </c>
      <c r="C193" s="38">
        <v>1</v>
      </c>
      <c r="D193" s="38" t="s">
        <v>156</v>
      </c>
      <c r="E193" s="38">
        <v>1</v>
      </c>
      <c r="F193" s="38">
        <v>3721</v>
      </c>
      <c r="G193" s="39" t="s">
        <v>173</v>
      </c>
      <c r="H193" s="46">
        <v>4000</v>
      </c>
      <c r="I193" s="46">
        <v>-3000</v>
      </c>
      <c r="J193" s="46">
        <v>1000</v>
      </c>
      <c r="K193" s="46">
        <v>0</v>
      </c>
      <c r="L193" s="46">
        <v>0</v>
      </c>
      <c r="M193" s="46">
        <v>0</v>
      </c>
      <c r="N193" s="46">
        <v>0</v>
      </c>
      <c r="O193" s="49">
        <v>1000</v>
      </c>
    </row>
    <row r="194" spans="1:15" ht="11.25">
      <c r="A194" s="37" t="s">
        <v>151</v>
      </c>
      <c r="B194" s="38" t="s">
        <v>227</v>
      </c>
      <c r="C194" s="38">
        <v>1</v>
      </c>
      <c r="D194" s="38" t="s">
        <v>156</v>
      </c>
      <c r="E194" s="38">
        <v>1</v>
      </c>
      <c r="F194" s="38">
        <v>3751</v>
      </c>
      <c r="G194" s="39" t="s">
        <v>174</v>
      </c>
      <c r="H194" s="46">
        <v>4000</v>
      </c>
      <c r="I194" s="46">
        <v>-3000</v>
      </c>
      <c r="J194" s="46">
        <v>1000</v>
      </c>
      <c r="K194" s="46">
        <v>0</v>
      </c>
      <c r="L194" s="46">
        <v>327</v>
      </c>
      <c r="M194" s="46">
        <v>327</v>
      </c>
      <c r="N194" s="46">
        <v>327</v>
      </c>
      <c r="O194" s="49">
        <v>673</v>
      </c>
    </row>
    <row r="195" spans="1:15" ht="11.25">
      <c r="A195" s="37" t="s">
        <v>151</v>
      </c>
      <c r="B195" s="38" t="s">
        <v>227</v>
      </c>
      <c r="C195" s="38">
        <v>1</v>
      </c>
      <c r="D195" s="38" t="s">
        <v>156</v>
      </c>
      <c r="E195" s="38">
        <v>1</v>
      </c>
      <c r="F195" s="38">
        <v>3791</v>
      </c>
      <c r="G195" s="39" t="s">
        <v>175</v>
      </c>
      <c r="H195" s="46">
        <v>4000</v>
      </c>
      <c r="I195" s="46">
        <v>-3000</v>
      </c>
      <c r="J195" s="46">
        <v>1000</v>
      </c>
      <c r="K195" s="46">
        <v>0</v>
      </c>
      <c r="L195" s="46">
        <v>0</v>
      </c>
      <c r="M195" s="46">
        <v>0</v>
      </c>
      <c r="N195" s="46">
        <v>0</v>
      </c>
      <c r="O195" s="49">
        <v>1000</v>
      </c>
    </row>
    <row r="196" spans="1:15" ht="11.25">
      <c r="A196" s="37" t="s">
        <v>151</v>
      </c>
      <c r="B196" s="38" t="s">
        <v>227</v>
      </c>
      <c r="C196" s="38">
        <v>4</v>
      </c>
      <c r="D196" s="38"/>
      <c r="E196" s="38"/>
      <c r="F196" s="38"/>
      <c r="G196" s="39" t="s">
        <v>180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9">
        <v>0</v>
      </c>
    </row>
    <row r="197" spans="1:15" ht="11.25">
      <c r="A197" s="37" t="s">
        <v>151</v>
      </c>
      <c r="B197" s="38" t="s">
        <v>227</v>
      </c>
      <c r="C197" s="38">
        <v>4</v>
      </c>
      <c r="D197" s="38" t="s">
        <v>156</v>
      </c>
      <c r="E197" s="38"/>
      <c r="F197" s="38"/>
      <c r="G197" s="39" t="s">
        <v>157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9">
        <v>0</v>
      </c>
    </row>
    <row r="198" spans="1:15" ht="11.25">
      <c r="A198" s="37" t="s">
        <v>151</v>
      </c>
      <c r="B198" s="38" t="s">
        <v>227</v>
      </c>
      <c r="C198" s="38">
        <v>4</v>
      </c>
      <c r="D198" s="38" t="s">
        <v>156</v>
      </c>
      <c r="E198" s="38">
        <v>1</v>
      </c>
      <c r="F198" s="38"/>
      <c r="G198" s="39" t="s">
        <v>158</v>
      </c>
      <c r="H198" s="46">
        <v>809039.81</v>
      </c>
      <c r="I198" s="46">
        <v>-191838.11</v>
      </c>
      <c r="J198" s="46">
        <v>617201.7</v>
      </c>
      <c r="K198" s="46">
        <v>0</v>
      </c>
      <c r="L198" s="46">
        <v>613238.72</v>
      </c>
      <c r="M198" s="46">
        <v>613238.72</v>
      </c>
      <c r="N198" s="46">
        <v>609061.48</v>
      </c>
      <c r="O198" s="49">
        <v>3962.98</v>
      </c>
    </row>
    <row r="199" spans="1:15" ht="11.25">
      <c r="A199" s="37" t="s">
        <v>151</v>
      </c>
      <c r="B199" s="38" t="s">
        <v>227</v>
      </c>
      <c r="C199" s="38">
        <v>4</v>
      </c>
      <c r="D199" s="38" t="s">
        <v>156</v>
      </c>
      <c r="E199" s="38">
        <v>1</v>
      </c>
      <c r="F199" s="38">
        <v>1321</v>
      </c>
      <c r="G199" s="39" t="s">
        <v>181</v>
      </c>
      <c r="H199" s="46">
        <v>4286.56</v>
      </c>
      <c r="I199" s="46">
        <v>0</v>
      </c>
      <c r="J199" s="46">
        <v>4286.56</v>
      </c>
      <c r="K199" s="46">
        <v>0</v>
      </c>
      <c r="L199" s="46">
        <v>4286.56</v>
      </c>
      <c r="M199" s="46">
        <v>4286.56</v>
      </c>
      <c r="N199" s="46">
        <v>4286.56</v>
      </c>
      <c r="O199" s="49">
        <v>0</v>
      </c>
    </row>
    <row r="200" spans="1:15" ht="11.25">
      <c r="A200" s="37" t="s">
        <v>151</v>
      </c>
      <c r="B200" s="38" t="s">
        <v>227</v>
      </c>
      <c r="C200" s="38">
        <v>4</v>
      </c>
      <c r="D200" s="38" t="s">
        <v>156</v>
      </c>
      <c r="E200" s="38">
        <v>1</v>
      </c>
      <c r="F200" s="38">
        <v>1323</v>
      </c>
      <c r="G200" s="39" t="s">
        <v>182</v>
      </c>
      <c r="H200" s="46">
        <v>21432.78</v>
      </c>
      <c r="I200" s="46">
        <v>0</v>
      </c>
      <c r="J200" s="46">
        <v>21432.78</v>
      </c>
      <c r="K200" s="46">
        <v>0</v>
      </c>
      <c r="L200" s="46">
        <v>21148.5</v>
      </c>
      <c r="M200" s="46">
        <v>21148.5</v>
      </c>
      <c r="N200" s="46">
        <v>21148.5</v>
      </c>
      <c r="O200" s="49">
        <v>284.28</v>
      </c>
    </row>
    <row r="201" spans="1:15" ht="11.25">
      <c r="A201" s="37" t="s">
        <v>151</v>
      </c>
      <c r="B201" s="38" t="s">
        <v>227</v>
      </c>
      <c r="C201" s="38">
        <v>4</v>
      </c>
      <c r="D201" s="38" t="s">
        <v>156</v>
      </c>
      <c r="E201" s="38">
        <v>1</v>
      </c>
      <c r="F201" s="38">
        <v>1413</v>
      </c>
      <c r="G201" s="39" t="s">
        <v>183</v>
      </c>
      <c r="H201" s="46">
        <v>17951.52</v>
      </c>
      <c r="I201" s="46">
        <v>694.58</v>
      </c>
      <c r="J201" s="46">
        <v>18646.1</v>
      </c>
      <c r="K201" s="46">
        <v>0</v>
      </c>
      <c r="L201" s="46">
        <v>18646.1</v>
      </c>
      <c r="M201" s="46">
        <v>18646.1</v>
      </c>
      <c r="N201" s="46">
        <v>16739.76</v>
      </c>
      <c r="O201" s="49">
        <v>0</v>
      </c>
    </row>
    <row r="202" spans="1:15" ht="11.25">
      <c r="A202" s="37" t="s">
        <v>151</v>
      </c>
      <c r="B202" s="38" t="s">
        <v>227</v>
      </c>
      <c r="C202" s="38">
        <v>4</v>
      </c>
      <c r="D202" s="38" t="s">
        <v>156</v>
      </c>
      <c r="E202" s="38">
        <v>1</v>
      </c>
      <c r="F202" s="38">
        <v>1421</v>
      </c>
      <c r="G202" s="39" t="s">
        <v>184</v>
      </c>
      <c r="H202" s="46">
        <v>7240.68</v>
      </c>
      <c r="I202" s="46">
        <v>192.93</v>
      </c>
      <c r="J202" s="46">
        <v>7433.61</v>
      </c>
      <c r="K202" s="46">
        <v>0</v>
      </c>
      <c r="L202" s="46">
        <v>7433.61</v>
      </c>
      <c r="M202" s="46">
        <v>7433.61</v>
      </c>
      <c r="N202" s="46">
        <v>6228.68</v>
      </c>
      <c r="O202" s="49">
        <v>0</v>
      </c>
    </row>
    <row r="203" spans="1:15" ht="11.25">
      <c r="A203" s="37" t="s">
        <v>151</v>
      </c>
      <c r="B203" s="38" t="s">
        <v>227</v>
      </c>
      <c r="C203" s="38">
        <v>4</v>
      </c>
      <c r="D203" s="38" t="s">
        <v>156</v>
      </c>
      <c r="E203" s="38">
        <v>1</v>
      </c>
      <c r="F203" s="38">
        <v>1431</v>
      </c>
      <c r="G203" s="39" t="s">
        <v>185</v>
      </c>
      <c r="H203" s="46">
        <v>2896.27</v>
      </c>
      <c r="I203" s="46">
        <v>77.16</v>
      </c>
      <c r="J203" s="46">
        <v>2973.43</v>
      </c>
      <c r="K203" s="46">
        <v>0</v>
      </c>
      <c r="L203" s="46">
        <v>2973.43</v>
      </c>
      <c r="M203" s="46">
        <v>2973.43</v>
      </c>
      <c r="N203" s="46">
        <v>2491.46</v>
      </c>
      <c r="O203" s="49">
        <v>0</v>
      </c>
    </row>
    <row r="204" spans="1:15" ht="11.25">
      <c r="A204" s="37" t="s">
        <v>151</v>
      </c>
      <c r="B204" s="38" t="s">
        <v>227</v>
      </c>
      <c r="C204" s="38">
        <v>4</v>
      </c>
      <c r="D204" s="38" t="s">
        <v>156</v>
      </c>
      <c r="E204" s="38">
        <v>1</v>
      </c>
      <c r="F204" s="38">
        <v>2111</v>
      </c>
      <c r="G204" s="39" t="s">
        <v>164</v>
      </c>
      <c r="H204" s="46">
        <v>0</v>
      </c>
      <c r="I204" s="46">
        <v>3000</v>
      </c>
      <c r="J204" s="46">
        <v>3000</v>
      </c>
      <c r="K204" s="46">
        <v>0</v>
      </c>
      <c r="L204" s="46">
        <v>3000</v>
      </c>
      <c r="M204" s="46">
        <v>3000</v>
      </c>
      <c r="N204" s="46">
        <v>3000</v>
      </c>
      <c r="O204" s="49">
        <v>0</v>
      </c>
    </row>
    <row r="205" spans="1:15" ht="11.25">
      <c r="A205" s="37" t="s">
        <v>151</v>
      </c>
      <c r="B205" s="38" t="s">
        <v>227</v>
      </c>
      <c r="C205" s="38">
        <v>4</v>
      </c>
      <c r="D205" s="38" t="s">
        <v>156</v>
      </c>
      <c r="E205" s="38">
        <v>1</v>
      </c>
      <c r="F205" s="38">
        <v>2121</v>
      </c>
      <c r="G205" s="39" t="s">
        <v>165</v>
      </c>
      <c r="H205" s="46">
        <v>1142</v>
      </c>
      <c r="I205" s="46">
        <v>0</v>
      </c>
      <c r="J205" s="46">
        <v>1142</v>
      </c>
      <c r="K205" s="46">
        <v>0</v>
      </c>
      <c r="L205" s="46">
        <v>0</v>
      </c>
      <c r="M205" s="46">
        <v>0</v>
      </c>
      <c r="N205" s="46">
        <v>0</v>
      </c>
      <c r="O205" s="49">
        <v>1142</v>
      </c>
    </row>
    <row r="206" spans="1:15" ht="11.25">
      <c r="A206" s="37" t="s">
        <v>151</v>
      </c>
      <c r="B206" s="38" t="s">
        <v>227</v>
      </c>
      <c r="C206" s="38">
        <v>4</v>
      </c>
      <c r="D206" s="38" t="s">
        <v>156</v>
      </c>
      <c r="E206" s="38">
        <v>1</v>
      </c>
      <c r="F206" s="38">
        <v>2151</v>
      </c>
      <c r="G206" s="39" t="s">
        <v>166</v>
      </c>
      <c r="H206" s="46">
        <v>4000</v>
      </c>
      <c r="I206" s="46">
        <v>-1266</v>
      </c>
      <c r="J206" s="46">
        <v>2734</v>
      </c>
      <c r="K206" s="46">
        <v>0</v>
      </c>
      <c r="L206" s="46">
        <v>2734</v>
      </c>
      <c r="M206" s="46">
        <v>2734</v>
      </c>
      <c r="N206" s="46">
        <v>2734</v>
      </c>
      <c r="O206" s="49">
        <v>0</v>
      </c>
    </row>
    <row r="207" spans="1:15" ht="11.25">
      <c r="A207" s="37" t="s">
        <v>151</v>
      </c>
      <c r="B207" s="38" t="s">
        <v>227</v>
      </c>
      <c r="C207" s="38">
        <v>4</v>
      </c>
      <c r="D207" s="38" t="s">
        <v>156</v>
      </c>
      <c r="E207" s="38">
        <v>1</v>
      </c>
      <c r="F207" s="38">
        <v>2161</v>
      </c>
      <c r="G207" s="39" t="s">
        <v>186</v>
      </c>
      <c r="H207" s="46">
        <v>3000</v>
      </c>
      <c r="I207" s="46">
        <v>-1724.56</v>
      </c>
      <c r="J207" s="46">
        <v>1275.44</v>
      </c>
      <c r="K207" s="46">
        <v>0</v>
      </c>
      <c r="L207" s="46">
        <v>722.6</v>
      </c>
      <c r="M207" s="46">
        <v>722.6</v>
      </c>
      <c r="N207" s="46">
        <v>722.6</v>
      </c>
      <c r="O207" s="49">
        <v>552.84</v>
      </c>
    </row>
    <row r="208" spans="1:15" ht="11.25">
      <c r="A208" s="37" t="s">
        <v>151</v>
      </c>
      <c r="B208" s="38" t="s">
        <v>227</v>
      </c>
      <c r="C208" s="38">
        <v>4</v>
      </c>
      <c r="D208" s="38" t="s">
        <v>156</v>
      </c>
      <c r="E208" s="38">
        <v>1</v>
      </c>
      <c r="F208" s="38">
        <v>2211</v>
      </c>
      <c r="G208" s="39" t="s">
        <v>187</v>
      </c>
      <c r="H208" s="46">
        <v>2000</v>
      </c>
      <c r="I208" s="46">
        <v>-2000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9">
        <v>0</v>
      </c>
    </row>
    <row r="209" spans="1:15" ht="11.25">
      <c r="A209" s="37" t="s">
        <v>151</v>
      </c>
      <c r="B209" s="38" t="s">
        <v>227</v>
      </c>
      <c r="C209" s="38">
        <v>4</v>
      </c>
      <c r="D209" s="38" t="s">
        <v>156</v>
      </c>
      <c r="E209" s="38">
        <v>1</v>
      </c>
      <c r="F209" s="38">
        <v>2612</v>
      </c>
      <c r="G209" s="39" t="s">
        <v>188</v>
      </c>
      <c r="H209" s="46">
        <v>60000</v>
      </c>
      <c r="I209" s="46">
        <v>-22000</v>
      </c>
      <c r="J209" s="46">
        <v>38000</v>
      </c>
      <c r="K209" s="46">
        <v>0</v>
      </c>
      <c r="L209" s="46">
        <v>37260</v>
      </c>
      <c r="M209" s="46">
        <v>37260</v>
      </c>
      <c r="N209" s="46">
        <v>37260</v>
      </c>
      <c r="O209" s="49">
        <v>740</v>
      </c>
    </row>
    <row r="210" spans="1:15" ht="11.25">
      <c r="A210" s="37" t="s">
        <v>151</v>
      </c>
      <c r="B210" s="38" t="s">
        <v>227</v>
      </c>
      <c r="C210" s="38">
        <v>4</v>
      </c>
      <c r="D210" s="38" t="s">
        <v>156</v>
      </c>
      <c r="E210" s="38">
        <v>1</v>
      </c>
      <c r="F210" s="38">
        <v>2721</v>
      </c>
      <c r="G210" s="39" t="s">
        <v>219</v>
      </c>
      <c r="H210" s="46">
        <v>4000</v>
      </c>
      <c r="I210" s="46">
        <v>-535</v>
      </c>
      <c r="J210" s="46">
        <v>3465</v>
      </c>
      <c r="K210" s="46">
        <v>0</v>
      </c>
      <c r="L210" s="46">
        <v>0</v>
      </c>
      <c r="M210" s="46">
        <v>0</v>
      </c>
      <c r="N210" s="46">
        <v>0</v>
      </c>
      <c r="O210" s="49">
        <v>3465</v>
      </c>
    </row>
    <row r="211" spans="1:15" ht="11.25">
      <c r="A211" s="37" t="s">
        <v>151</v>
      </c>
      <c r="B211" s="38" t="s">
        <v>227</v>
      </c>
      <c r="C211" s="38">
        <v>4</v>
      </c>
      <c r="D211" s="38" t="s">
        <v>156</v>
      </c>
      <c r="E211" s="38">
        <v>1</v>
      </c>
      <c r="F211" s="38">
        <v>2911</v>
      </c>
      <c r="G211" s="39" t="s">
        <v>220</v>
      </c>
      <c r="H211" s="46">
        <v>10000</v>
      </c>
      <c r="I211" s="46">
        <v>0</v>
      </c>
      <c r="J211" s="46">
        <v>10000</v>
      </c>
      <c r="K211" s="46">
        <v>0</v>
      </c>
      <c r="L211" s="46">
        <v>9885</v>
      </c>
      <c r="M211" s="46">
        <v>9885</v>
      </c>
      <c r="N211" s="46">
        <v>9885</v>
      </c>
      <c r="O211" s="49">
        <v>115</v>
      </c>
    </row>
    <row r="212" spans="1:15" ht="11.25">
      <c r="A212" s="37" t="s">
        <v>151</v>
      </c>
      <c r="B212" s="38" t="s">
        <v>227</v>
      </c>
      <c r="C212" s="38">
        <v>4</v>
      </c>
      <c r="D212" s="38" t="s">
        <v>156</v>
      </c>
      <c r="E212" s="38">
        <v>1</v>
      </c>
      <c r="F212" s="38">
        <v>3151</v>
      </c>
      <c r="G212" s="39" t="s">
        <v>191</v>
      </c>
      <c r="H212" s="46">
        <v>3600</v>
      </c>
      <c r="I212" s="46">
        <v>-3600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9">
        <v>0</v>
      </c>
    </row>
    <row r="213" spans="1:15" ht="11.25">
      <c r="A213" s="37" t="s">
        <v>151</v>
      </c>
      <c r="B213" s="38" t="s">
        <v>227</v>
      </c>
      <c r="C213" s="38">
        <v>4</v>
      </c>
      <c r="D213" s="38" t="s">
        <v>156</v>
      </c>
      <c r="E213" s="38">
        <v>1</v>
      </c>
      <c r="F213" s="38">
        <v>3231</v>
      </c>
      <c r="G213" s="39" t="s">
        <v>168</v>
      </c>
      <c r="H213" s="46">
        <v>15000</v>
      </c>
      <c r="I213" s="46">
        <v>0</v>
      </c>
      <c r="J213" s="46">
        <v>15000</v>
      </c>
      <c r="K213" s="46">
        <v>0</v>
      </c>
      <c r="L213" s="46">
        <v>17413.48</v>
      </c>
      <c r="M213" s="46">
        <v>17413.48</v>
      </c>
      <c r="N213" s="46">
        <v>17413.48</v>
      </c>
      <c r="O213" s="49">
        <v>-2413.48</v>
      </c>
    </row>
    <row r="214" spans="1:15" ht="11.25">
      <c r="A214" s="37" t="s">
        <v>151</v>
      </c>
      <c r="B214" s="38" t="s">
        <v>227</v>
      </c>
      <c r="C214" s="38">
        <v>4</v>
      </c>
      <c r="D214" s="38" t="s">
        <v>156</v>
      </c>
      <c r="E214" s="38">
        <v>1</v>
      </c>
      <c r="F214" s="38">
        <v>3451</v>
      </c>
      <c r="G214" s="39" t="s">
        <v>197</v>
      </c>
      <c r="H214" s="46">
        <v>19000</v>
      </c>
      <c r="I214" s="46">
        <v>-12670</v>
      </c>
      <c r="J214" s="46">
        <v>6330</v>
      </c>
      <c r="K214" s="46">
        <v>0</v>
      </c>
      <c r="L214" s="46">
        <v>6330</v>
      </c>
      <c r="M214" s="46">
        <v>6330</v>
      </c>
      <c r="N214" s="46">
        <v>6330</v>
      </c>
      <c r="O214" s="49">
        <v>0</v>
      </c>
    </row>
    <row r="215" spans="1:15" ht="11.25">
      <c r="A215" s="37" t="s">
        <v>151</v>
      </c>
      <c r="B215" s="38" t="s">
        <v>227</v>
      </c>
      <c r="C215" s="38">
        <v>4</v>
      </c>
      <c r="D215" s="38" t="s">
        <v>156</v>
      </c>
      <c r="E215" s="38">
        <v>1</v>
      </c>
      <c r="F215" s="38">
        <v>3821</v>
      </c>
      <c r="G215" s="39" t="s">
        <v>200</v>
      </c>
      <c r="H215" s="46">
        <v>6000</v>
      </c>
      <c r="I215" s="46">
        <v>535</v>
      </c>
      <c r="J215" s="46">
        <v>6535</v>
      </c>
      <c r="K215" s="46">
        <v>0</v>
      </c>
      <c r="L215" s="46">
        <v>6532.83</v>
      </c>
      <c r="M215" s="46">
        <v>6532.83</v>
      </c>
      <c r="N215" s="46">
        <v>6532.83</v>
      </c>
      <c r="O215" s="49">
        <v>2.17</v>
      </c>
    </row>
    <row r="216" spans="1:15" ht="11.25">
      <c r="A216" s="37" t="s">
        <v>151</v>
      </c>
      <c r="B216" s="38" t="s">
        <v>227</v>
      </c>
      <c r="C216" s="38">
        <v>4</v>
      </c>
      <c r="D216" s="38" t="s">
        <v>156</v>
      </c>
      <c r="E216" s="38">
        <v>1</v>
      </c>
      <c r="F216" s="38">
        <v>3921</v>
      </c>
      <c r="G216" s="39" t="s">
        <v>201</v>
      </c>
      <c r="H216" s="46">
        <v>1000</v>
      </c>
      <c r="I216" s="46">
        <v>0</v>
      </c>
      <c r="J216" s="46">
        <v>1000</v>
      </c>
      <c r="K216" s="46">
        <v>0</v>
      </c>
      <c r="L216" s="46">
        <v>924.83</v>
      </c>
      <c r="M216" s="46">
        <v>924.83</v>
      </c>
      <c r="N216" s="46">
        <v>924.83</v>
      </c>
      <c r="O216" s="49">
        <v>75.17</v>
      </c>
    </row>
    <row r="217" spans="1:15" ht="11.25">
      <c r="A217" s="37" t="s">
        <v>151</v>
      </c>
      <c r="B217" s="38" t="s">
        <v>227</v>
      </c>
      <c r="C217" s="38">
        <v>4</v>
      </c>
      <c r="D217" s="38" t="s">
        <v>156</v>
      </c>
      <c r="E217" s="38">
        <v>1</v>
      </c>
      <c r="F217" s="38">
        <v>3981</v>
      </c>
      <c r="G217" s="39" t="s">
        <v>202</v>
      </c>
      <c r="H217" s="46">
        <v>2490</v>
      </c>
      <c r="I217" s="46">
        <v>419</v>
      </c>
      <c r="J217" s="46">
        <v>2909</v>
      </c>
      <c r="K217" s="46">
        <v>0</v>
      </c>
      <c r="L217" s="46">
        <v>2909</v>
      </c>
      <c r="M217" s="46">
        <v>2909</v>
      </c>
      <c r="N217" s="46">
        <v>2325</v>
      </c>
      <c r="O217" s="49">
        <v>0</v>
      </c>
    </row>
    <row r="218" spans="1:15" ht="11.25">
      <c r="A218" s="37" t="s">
        <v>151</v>
      </c>
      <c r="B218" s="38" t="s">
        <v>227</v>
      </c>
      <c r="C218" s="38">
        <v>4</v>
      </c>
      <c r="D218" s="38" t="s">
        <v>156</v>
      </c>
      <c r="E218" s="38">
        <v>1</v>
      </c>
      <c r="F218" s="38">
        <v>4361</v>
      </c>
      <c r="G218" s="39" t="s">
        <v>229</v>
      </c>
      <c r="H218" s="46">
        <v>624000</v>
      </c>
      <c r="I218" s="46">
        <v>-152961.22</v>
      </c>
      <c r="J218" s="46">
        <v>471038.78</v>
      </c>
      <c r="K218" s="46">
        <v>0</v>
      </c>
      <c r="L218" s="46">
        <v>471038.78</v>
      </c>
      <c r="M218" s="46">
        <v>471038.78</v>
      </c>
      <c r="N218" s="46">
        <v>471038.78</v>
      </c>
      <c r="O218" s="49">
        <v>0</v>
      </c>
    </row>
    <row r="219" spans="1:15" ht="11.25">
      <c r="A219" s="37" t="s">
        <v>151</v>
      </c>
      <c r="B219" s="38" t="s">
        <v>227</v>
      </c>
      <c r="C219" s="38">
        <v>4</v>
      </c>
      <c r="D219" s="38" t="s">
        <v>156</v>
      </c>
      <c r="E219" s="38">
        <v>2</v>
      </c>
      <c r="F219" s="38"/>
      <c r="G219" s="39" t="s">
        <v>176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9">
        <v>0</v>
      </c>
    </row>
    <row r="220" spans="1:15" ht="11.25">
      <c r="A220" s="40" t="s">
        <v>151</v>
      </c>
      <c r="B220" s="41" t="s">
        <v>227</v>
      </c>
      <c r="C220" s="41">
        <v>4</v>
      </c>
      <c r="D220" s="41" t="s">
        <v>156</v>
      </c>
      <c r="E220" s="41">
        <v>2</v>
      </c>
      <c r="F220" s="41">
        <v>5651</v>
      </c>
      <c r="G220" s="42" t="s">
        <v>224</v>
      </c>
      <c r="H220" s="47">
        <v>60000</v>
      </c>
      <c r="I220" s="47">
        <v>-30000</v>
      </c>
      <c r="J220" s="47">
        <v>30000</v>
      </c>
      <c r="K220" s="47">
        <v>0</v>
      </c>
      <c r="L220" s="47">
        <v>0</v>
      </c>
      <c r="M220" s="47">
        <v>0</v>
      </c>
      <c r="N220" s="47">
        <v>0</v>
      </c>
      <c r="O220" s="50">
        <v>30000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422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70.5" style="0" customWidth="1"/>
    <col min="3" max="3" width="24.5" style="61" customWidth="1"/>
    <col min="4" max="4" width="18.33203125" style="61" customWidth="1"/>
    <col min="5" max="5" width="16.83203125" style="61" customWidth="1"/>
    <col min="6" max="6" width="18.66015625" style="61" customWidth="1"/>
    <col min="7" max="7" width="16" style="61" customWidth="1"/>
    <col min="8" max="8" width="26" style="61" customWidth="1"/>
  </cols>
  <sheetData>
    <row r="1" spans="1:8" ht="60" customHeight="1">
      <c r="A1" s="51" t="s">
        <v>230</v>
      </c>
      <c r="B1" s="52"/>
      <c r="C1" s="52"/>
      <c r="D1" s="52"/>
      <c r="E1" s="52"/>
      <c r="F1" s="52"/>
      <c r="G1" s="52"/>
      <c r="H1" s="53"/>
    </row>
    <row r="2" spans="1:8" ht="22.5">
      <c r="A2" s="54" t="s">
        <v>3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18">
        <v>900001</v>
      </c>
      <c r="B3" s="3" t="s">
        <v>12</v>
      </c>
      <c r="C3" s="45">
        <v>7811879.83</v>
      </c>
      <c r="D3" s="45">
        <v>2502036.78</v>
      </c>
      <c r="E3" s="45">
        <v>10313916.610000001</v>
      </c>
      <c r="F3" s="45">
        <v>9133248.88</v>
      </c>
      <c r="G3" s="45">
        <v>8603919.420000002</v>
      </c>
      <c r="H3" s="48">
        <v>1180667.73</v>
      </c>
    </row>
    <row r="4" spans="1:8" ht="11.25">
      <c r="A4" s="28">
        <v>1000</v>
      </c>
      <c r="B4" s="10" t="s">
        <v>59</v>
      </c>
      <c r="C4" s="57">
        <v>4148009.2</v>
      </c>
      <c r="D4" s="57">
        <v>-7199.999999999998</v>
      </c>
      <c r="E4" s="57">
        <v>4140809.2</v>
      </c>
      <c r="F4" s="57">
        <v>3863831.2300000004</v>
      </c>
      <c r="G4" s="57">
        <v>3798268.4400000004</v>
      </c>
      <c r="H4" s="58">
        <v>276977.97000000015</v>
      </c>
    </row>
    <row r="5" spans="1:8" ht="11.25">
      <c r="A5" s="28">
        <v>1100</v>
      </c>
      <c r="B5" s="29" t="s">
        <v>60</v>
      </c>
      <c r="C5" s="57">
        <v>2077942.74</v>
      </c>
      <c r="D5" s="57">
        <v>-23545</v>
      </c>
      <c r="E5" s="57">
        <v>2054397.74</v>
      </c>
      <c r="F5" s="57">
        <v>2052133.7</v>
      </c>
      <c r="G5" s="57">
        <v>2052133.7</v>
      </c>
      <c r="H5" s="58">
        <v>2264.0400000000373</v>
      </c>
    </row>
    <row r="6" spans="1:8" ht="11.25">
      <c r="A6" s="28">
        <v>1200</v>
      </c>
      <c r="B6" s="29" t="s">
        <v>61</v>
      </c>
      <c r="C6" s="57">
        <v>369859.68</v>
      </c>
      <c r="D6" s="57">
        <v>30046.15</v>
      </c>
      <c r="E6" s="57">
        <v>399905.83</v>
      </c>
      <c r="F6" s="57">
        <v>225507</v>
      </c>
      <c r="G6" s="57">
        <v>225507</v>
      </c>
      <c r="H6" s="58">
        <v>174398.83000000002</v>
      </c>
    </row>
    <row r="7" spans="1:8" ht="11.25">
      <c r="A7" s="28">
        <v>1300</v>
      </c>
      <c r="B7" s="29" t="s">
        <v>62</v>
      </c>
      <c r="C7" s="57">
        <v>471693.46</v>
      </c>
      <c r="D7" s="57">
        <v>0</v>
      </c>
      <c r="E7" s="57">
        <v>471693.46</v>
      </c>
      <c r="F7" s="57">
        <v>452265.35</v>
      </c>
      <c r="G7" s="57">
        <v>452265.35</v>
      </c>
      <c r="H7" s="58">
        <v>19428.110000000044</v>
      </c>
    </row>
    <row r="8" spans="1:8" ht="11.25">
      <c r="A8" s="28">
        <v>1400</v>
      </c>
      <c r="B8" s="29" t="s">
        <v>63</v>
      </c>
      <c r="C8" s="57">
        <v>515774.19</v>
      </c>
      <c r="D8" s="57">
        <v>0</v>
      </c>
      <c r="E8" s="57">
        <v>515774.19</v>
      </c>
      <c r="F8" s="57">
        <v>476933.67</v>
      </c>
      <c r="G8" s="57">
        <v>411370.88</v>
      </c>
      <c r="H8" s="58">
        <v>38840.52000000002</v>
      </c>
    </row>
    <row r="9" spans="1:8" ht="11.25">
      <c r="A9" s="28">
        <v>1500</v>
      </c>
      <c r="B9" s="29" t="s">
        <v>64</v>
      </c>
      <c r="C9" s="57">
        <v>246289.89</v>
      </c>
      <c r="D9" s="57">
        <v>-5211.15</v>
      </c>
      <c r="E9" s="57">
        <v>241078.74000000002</v>
      </c>
      <c r="F9" s="57">
        <v>224998.6</v>
      </c>
      <c r="G9" s="57">
        <v>224998.6</v>
      </c>
      <c r="H9" s="58">
        <v>16080.140000000014</v>
      </c>
    </row>
    <row r="10" spans="1:8" ht="11.25">
      <c r="A10" s="28">
        <v>1600</v>
      </c>
      <c r="B10" s="29" t="s">
        <v>65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28">
        <v>1700</v>
      </c>
      <c r="B11" s="29" t="s">
        <v>66</v>
      </c>
      <c r="C11" s="57">
        <v>466449.24</v>
      </c>
      <c r="D11" s="57">
        <v>-8490</v>
      </c>
      <c r="E11" s="57">
        <v>457959.24</v>
      </c>
      <c r="F11" s="57">
        <v>431992.91</v>
      </c>
      <c r="G11" s="57">
        <v>431992.91</v>
      </c>
      <c r="H11" s="58">
        <v>25966.330000000016</v>
      </c>
    </row>
    <row r="12" spans="1:8" ht="11.25">
      <c r="A12" s="28">
        <v>2000</v>
      </c>
      <c r="B12" s="10" t="s">
        <v>67</v>
      </c>
      <c r="C12" s="57">
        <v>653082.74</v>
      </c>
      <c r="D12" s="57">
        <v>25145.869999999995</v>
      </c>
      <c r="E12" s="57">
        <v>678228.61</v>
      </c>
      <c r="F12" s="57">
        <v>644257.27</v>
      </c>
      <c r="G12" s="57">
        <v>644257.27</v>
      </c>
      <c r="H12" s="58">
        <v>33971.33999999998</v>
      </c>
    </row>
    <row r="13" spans="1:8" ht="11.25">
      <c r="A13" s="28">
        <v>2100</v>
      </c>
      <c r="B13" s="29" t="s">
        <v>68</v>
      </c>
      <c r="C13" s="57">
        <v>151510.74</v>
      </c>
      <c r="D13" s="57">
        <v>51395.82</v>
      </c>
      <c r="E13" s="57">
        <v>202906.56</v>
      </c>
      <c r="F13" s="57">
        <v>202470.78</v>
      </c>
      <c r="G13" s="57">
        <v>202470.78</v>
      </c>
      <c r="H13" s="58">
        <v>435.77999999999884</v>
      </c>
    </row>
    <row r="14" spans="1:8" ht="11.25">
      <c r="A14" s="28">
        <v>2200</v>
      </c>
      <c r="B14" s="29" t="s">
        <v>69</v>
      </c>
      <c r="C14" s="57">
        <v>8000</v>
      </c>
      <c r="D14" s="57">
        <v>-6608.8</v>
      </c>
      <c r="E14" s="57">
        <v>1391.1999999999998</v>
      </c>
      <c r="F14" s="57">
        <v>0</v>
      </c>
      <c r="G14" s="57">
        <v>0</v>
      </c>
      <c r="H14" s="58">
        <v>1391.1999999999998</v>
      </c>
    </row>
    <row r="15" spans="1:8" ht="11.25">
      <c r="A15" s="28">
        <v>2300</v>
      </c>
      <c r="B15" s="29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1.25">
      <c r="A16" s="28">
        <v>2400</v>
      </c>
      <c r="B16" s="29" t="s">
        <v>71</v>
      </c>
      <c r="C16" s="57">
        <v>295372</v>
      </c>
      <c r="D16" s="57">
        <v>-6586.15</v>
      </c>
      <c r="E16" s="57">
        <v>288785.85</v>
      </c>
      <c r="F16" s="57">
        <v>265237.49</v>
      </c>
      <c r="G16" s="57">
        <v>265237.49</v>
      </c>
      <c r="H16" s="58">
        <v>23548.359999999986</v>
      </c>
    </row>
    <row r="17" spans="1:8" ht="11.25">
      <c r="A17" s="28">
        <v>2500</v>
      </c>
      <c r="B17" s="29" t="s">
        <v>72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8">
        <v>0</v>
      </c>
    </row>
    <row r="18" spans="1:8" ht="11.25">
      <c r="A18" s="28">
        <v>2600</v>
      </c>
      <c r="B18" s="29" t="s">
        <v>73</v>
      </c>
      <c r="C18" s="57">
        <v>144000</v>
      </c>
      <c r="D18" s="57">
        <v>-7000</v>
      </c>
      <c r="E18" s="57">
        <v>137000</v>
      </c>
      <c r="F18" s="57">
        <v>136260</v>
      </c>
      <c r="G18" s="57">
        <v>136260</v>
      </c>
      <c r="H18" s="58">
        <v>740</v>
      </c>
    </row>
    <row r="19" spans="1:8" ht="11.25">
      <c r="A19" s="28">
        <v>2700</v>
      </c>
      <c r="B19" s="29" t="s">
        <v>74</v>
      </c>
      <c r="C19" s="57">
        <v>39200</v>
      </c>
      <c r="D19" s="57">
        <v>-6055</v>
      </c>
      <c r="E19" s="57">
        <v>33145</v>
      </c>
      <c r="F19" s="57">
        <v>25404</v>
      </c>
      <c r="G19" s="57">
        <v>25404</v>
      </c>
      <c r="H19" s="58">
        <v>7741</v>
      </c>
    </row>
    <row r="20" spans="1:8" ht="11.25">
      <c r="A20" s="28">
        <v>2800</v>
      </c>
      <c r="B20" s="29" t="s">
        <v>75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8">
        <v>0</v>
      </c>
    </row>
    <row r="21" spans="1:8" ht="11.25">
      <c r="A21" s="28">
        <v>2900</v>
      </c>
      <c r="B21" s="29" t="s">
        <v>76</v>
      </c>
      <c r="C21" s="57">
        <v>15000</v>
      </c>
      <c r="D21" s="57">
        <v>0</v>
      </c>
      <c r="E21" s="57">
        <v>15000</v>
      </c>
      <c r="F21" s="57">
        <v>14885</v>
      </c>
      <c r="G21" s="57">
        <v>14885</v>
      </c>
      <c r="H21" s="58">
        <v>115</v>
      </c>
    </row>
    <row r="22" spans="1:8" ht="11.25">
      <c r="A22" s="28">
        <v>3000</v>
      </c>
      <c r="B22" s="10" t="s">
        <v>77</v>
      </c>
      <c r="C22" s="57">
        <v>1593483</v>
      </c>
      <c r="D22" s="57">
        <v>135632.15</v>
      </c>
      <c r="E22" s="57">
        <v>1729115.15</v>
      </c>
      <c r="F22" s="57">
        <v>1345864.97</v>
      </c>
      <c r="G22" s="57">
        <v>1335338.97</v>
      </c>
      <c r="H22" s="58">
        <v>383250.18</v>
      </c>
    </row>
    <row r="23" spans="1:8" ht="11.25">
      <c r="A23" s="28">
        <v>3100</v>
      </c>
      <c r="B23" s="29" t="s">
        <v>78</v>
      </c>
      <c r="C23" s="57">
        <v>147600</v>
      </c>
      <c r="D23" s="57">
        <v>-41600</v>
      </c>
      <c r="E23" s="57">
        <v>106000</v>
      </c>
      <c r="F23" s="57">
        <v>93465</v>
      </c>
      <c r="G23" s="57">
        <v>93465</v>
      </c>
      <c r="H23" s="58">
        <v>12535</v>
      </c>
    </row>
    <row r="24" spans="1:8" ht="11.25">
      <c r="A24" s="28">
        <v>3200</v>
      </c>
      <c r="B24" s="29" t="s">
        <v>79</v>
      </c>
      <c r="C24" s="57">
        <v>351600</v>
      </c>
      <c r="D24" s="57">
        <v>-38744</v>
      </c>
      <c r="E24" s="57">
        <v>312856</v>
      </c>
      <c r="F24" s="57">
        <v>309757.48</v>
      </c>
      <c r="G24" s="57">
        <v>309757.48</v>
      </c>
      <c r="H24" s="58">
        <v>3098.5200000000186</v>
      </c>
    </row>
    <row r="25" spans="1:8" ht="11.25">
      <c r="A25" s="28">
        <v>3300</v>
      </c>
      <c r="B25" s="29" t="s">
        <v>80</v>
      </c>
      <c r="C25" s="57">
        <v>536000</v>
      </c>
      <c r="D25" s="57">
        <v>70508</v>
      </c>
      <c r="E25" s="57">
        <v>606508</v>
      </c>
      <c r="F25" s="57">
        <v>379389.94</v>
      </c>
      <c r="G25" s="57">
        <v>379389.94</v>
      </c>
      <c r="H25" s="58">
        <v>227118.06</v>
      </c>
    </row>
    <row r="26" spans="1:8" ht="11.25">
      <c r="A26" s="28">
        <v>3400</v>
      </c>
      <c r="B26" s="29" t="s">
        <v>81</v>
      </c>
      <c r="C26" s="57">
        <v>117000</v>
      </c>
      <c r="D26" s="57">
        <v>-18830</v>
      </c>
      <c r="E26" s="57">
        <v>98170</v>
      </c>
      <c r="F26" s="57">
        <v>81852.54</v>
      </c>
      <c r="G26" s="57">
        <v>81852.54</v>
      </c>
      <c r="H26" s="58">
        <v>16317.460000000006</v>
      </c>
    </row>
    <row r="27" spans="1:8" ht="11.25">
      <c r="A27" s="28">
        <v>3500</v>
      </c>
      <c r="B27" s="29" t="s">
        <v>82</v>
      </c>
      <c r="C27" s="57">
        <v>134000</v>
      </c>
      <c r="D27" s="57">
        <v>-2600.02</v>
      </c>
      <c r="E27" s="57">
        <v>131399.98</v>
      </c>
      <c r="F27" s="57">
        <v>118307.6</v>
      </c>
      <c r="G27" s="57">
        <v>118307.6</v>
      </c>
      <c r="H27" s="58">
        <v>13092.380000000005</v>
      </c>
    </row>
    <row r="28" spans="1:8" ht="11.25">
      <c r="A28" s="28">
        <v>3600</v>
      </c>
      <c r="B28" s="29" t="s">
        <v>83</v>
      </c>
      <c r="C28" s="57">
        <v>89000</v>
      </c>
      <c r="D28" s="57">
        <v>35790</v>
      </c>
      <c r="E28" s="57">
        <v>124790</v>
      </c>
      <c r="F28" s="57">
        <v>48681.77</v>
      </c>
      <c r="G28" s="57">
        <v>48681.77</v>
      </c>
      <c r="H28" s="58">
        <v>76108.23000000001</v>
      </c>
    </row>
    <row r="29" spans="1:8" ht="11.25">
      <c r="A29" s="28">
        <v>3700</v>
      </c>
      <c r="B29" s="29" t="s">
        <v>84</v>
      </c>
      <c r="C29" s="57">
        <v>46500</v>
      </c>
      <c r="D29" s="57">
        <v>-29087.98</v>
      </c>
      <c r="E29" s="57">
        <v>17412.02</v>
      </c>
      <c r="F29" s="57">
        <v>9695.1</v>
      </c>
      <c r="G29" s="57">
        <v>9695.1</v>
      </c>
      <c r="H29" s="58">
        <v>7716.92</v>
      </c>
    </row>
    <row r="30" spans="1:8" ht="11.25">
      <c r="A30" s="28">
        <v>3800</v>
      </c>
      <c r="B30" s="29" t="s">
        <v>85</v>
      </c>
      <c r="C30" s="57">
        <v>24000</v>
      </c>
      <c r="D30" s="57">
        <v>10535</v>
      </c>
      <c r="E30" s="57">
        <v>34535</v>
      </c>
      <c r="F30" s="57">
        <v>34532.83</v>
      </c>
      <c r="G30" s="57">
        <v>34532.83</v>
      </c>
      <c r="H30" s="58">
        <v>2.1699999999982538</v>
      </c>
    </row>
    <row r="31" spans="1:8" ht="11.25">
      <c r="A31" s="28">
        <v>3900</v>
      </c>
      <c r="B31" s="29" t="s">
        <v>86</v>
      </c>
      <c r="C31" s="57">
        <v>147783</v>
      </c>
      <c r="D31" s="57">
        <v>149661.15</v>
      </c>
      <c r="E31" s="57">
        <v>297444.15</v>
      </c>
      <c r="F31" s="57">
        <v>270182.71</v>
      </c>
      <c r="G31" s="57">
        <v>259656.71</v>
      </c>
      <c r="H31" s="58">
        <v>27261.440000000002</v>
      </c>
    </row>
    <row r="32" spans="1:8" ht="11.25">
      <c r="A32" s="28">
        <v>4000</v>
      </c>
      <c r="B32" s="10" t="s">
        <v>87</v>
      </c>
      <c r="C32" s="57">
        <v>624000</v>
      </c>
      <c r="D32" s="57">
        <v>-152961.22</v>
      </c>
      <c r="E32" s="57">
        <v>471038.78</v>
      </c>
      <c r="F32" s="57">
        <v>471038.78</v>
      </c>
      <c r="G32" s="57">
        <v>471038.78</v>
      </c>
      <c r="H32" s="58">
        <v>0</v>
      </c>
    </row>
    <row r="33" spans="1:8" ht="11.25">
      <c r="A33" s="28">
        <v>4100</v>
      </c>
      <c r="B33" s="29" t="s">
        <v>88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28">
        <v>4200</v>
      </c>
      <c r="B34" s="29" t="s">
        <v>89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1.25">
      <c r="A35" s="28">
        <v>4300</v>
      </c>
      <c r="B35" s="29" t="s">
        <v>90</v>
      </c>
      <c r="C35" s="57">
        <v>624000</v>
      </c>
      <c r="D35" s="57">
        <v>-152961.22</v>
      </c>
      <c r="E35" s="57">
        <v>471038.78</v>
      </c>
      <c r="F35" s="57">
        <v>471038.78</v>
      </c>
      <c r="G35" s="57">
        <v>471038.78</v>
      </c>
      <c r="H35" s="58">
        <v>0</v>
      </c>
    </row>
    <row r="36" spans="1:8" ht="11.25">
      <c r="A36" s="28">
        <v>4400</v>
      </c>
      <c r="B36" s="29" t="s">
        <v>91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8">
        <v>0</v>
      </c>
    </row>
    <row r="37" spans="1:8" ht="11.25">
      <c r="A37" s="28">
        <v>4500</v>
      </c>
      <c r="B37" s="29" t="s">
        <v>92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8">
        <v>0</v>
      </c>
    </row>
    <row r="38" spans="1:8" ht="11.25">
      <c r="A38" s="28">
        <v>4600</v>
      </c>
      <c r="B38" s="29" t="s">
        <v>93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ht="11.25">
      <c r="A39" s="28">
        <v>4700</v>
      </c>
      <c r="B39" s="29" t="s">
        <v>94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ht="11.25">
      <c r="A40" s="28">
        <v>4800</v>
      </c>
      <c r="B40" s="29" t="s">
        <v>95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8">
        <v>0</v>
      </c>
    </row>
    <row r="41" spans="1:8" ht="11.25">
      <c r="A41" s="28">
        <v>4900</v>
      </c>
      <c r="B41" s="29" t="s">
        <v>96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ht="11.25">
      <c r="A42" s="28">
        <v>5000</v>
      </c>
      <c r="B42" s="10" t="s">
        <v>97</v>
      </c>
      <c r="C42" s="57">
        <v>166000</v>
      </c>
      <c r="D42" s="57">
        <v>36367.98</v>
      </c>
      <c r="E42" s="57">
        <v>202367.98</v>
      </c>
      <c r="F42" s="57">
        <v>155793.45</v>
      </c>
      <c r="G42" s="57">
        <v>155793.45</v>
      </c>
      <c r="H42" s="58">
        <v>46574.53</v>
      </c>
    </row>
    <row r="43" spans="1:8" ht="11.25">
      <c r="A43" s="28">
        <v>5100</v>
      </c>
      <c r="B43" s="29" t="s">
        <v>98</v>
      </c>
      <c r="C43" s="57">
        <v>106000</v>
      </c>
      <c r="D43" s="57">
        <v>50367.98</v>
      </c>
      <c r="E43" s="57">
        <v>156367.98</v>
      </c>
      <c r="F43" s="57">
        <v>0</v>
      </c>
      <c r="G43" s="57">
        <v>0</v>
      </c>
      <c r="H43" s="58">
        <v>156367.98</v>
      </c>
    </row>
    <row r="44" spans="1:8" ht="11.25">
      <c r="A44" s="28">
        <v>5200</v>
      </c>
      <c r="B44" s="29" t="s">
        <v>99</v>
      </c>
      <c r="C44" s="57">
        <v>0</v>
      </c>
      <c r="D44" s="57">
        <v>0</v>
      </c>
      <c r="E44" s="57">
        <v>0</v>
      </c>
      <c r="F44" s="57">
        <v>140569.45</v>
      </c>
      <c r="G44" s="57">
        <v>140569.45</v>
      </c>
      <c r="H44" s="58">
        <v>-140569.45</v>
      </c>
    </row>
    <row r="45" spans="1:8" ht="11.25">
      <c r="A45" s="28">
        <v>5300</v>
      </c>
      <c r="B45" s="29" t="s">
        <v>100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8">
        <v>0</v>
      </c>
    </row>
    <row r="46" spans="1:8" ht="11.25">
      <c r="A46" s="28">
        <v>5400</v>
      </c>
      <c r="B46" s="29" t="s">
        <v>101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8">
        <v>0</v>
      </c>
    </row>
    <row r="47" spans="1:8" ht="11.25">
      <c r="A47" s="28">
        <v>5500</v>
      </c>
      <c r="B47" s="29" t="s">
        <v>102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ht="11.25">
      <c r="A48" s="28">
        <v>5600</v>
      </c>
      <c r="B48" s="29" t="s">
        <v>103</v>
      </c>
      <c r="C48" s="57">
        <v>60000</v>
      </c>
      <c r="D48" s="57">
        <v>-14000</v>
      </c>
      <c r="E48" s="57">
        <v>46000</v>
      </c>
      <c r="F48" s="57">
        <v>15224</v>
      </c>
      <c r="G48" s="57">
        <v>15224</v>
      </c>
      <c r="H48" s="58">
        <v>30776</v>
      </c>
    </row>
    <row r="49" spans="1:8" ht="11.25">
      <c r="A49" s="28">
        <v>5700</v>
      </c>
      <c r="B49" s="29" t="s">
        <v>104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1.25">
      <c r="A50" s="28">
        <v>5800</v>
      </c>
      <c r="B50" s="29" t="s">
        <v>105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8">
        <v>0</v>
      </c>
    </row>
    <row r="51" spans="1:8" ht="11.25">
      <c r="A51" s="28">
        <v>5900</v>
      </c>
      <c r="B51" s="29" t="s">
        <v>106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8">
        <v>0</v>
      </c>
    </row>
    <row r="52" spans="1:8" ht="11.25">
      <c r="A52" s="28">
        <v>6000</v>
      </c>
      <c r="B52" s="10" t="s">
        <v>129</v>
      </c>
      <c r="C52" s="57">
        <v>627304.89</v>
      </c>
      <c r="D52" s="57">
        <v>2465052</v>
      </c>
      <c r="E52" s="57">
        <v>3092356.89</v>
      </c>
      <c r="F52" s="57">
        <v>2652463.18</v>
      </c>
      <c r="G52" s="57">
        <v>2199222.51</v>
      </c>
      <c r="H52" s="58">
        <v>439893.70999999996</v>
      </c>
    </row>
    <row r="53" spans="1:8" ht="11.25">
      <c r="A53" s="28">
        <v>6100</v>
      </c>
      <c r="B53" s="29" t="s">
        <v>107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8">
        <v>0</v>
      </c>
    </row>
    <row r="54" spans="1:8" ht="11.25">
      <c r="A54" s="28">
        <v>6200</v>
      </c>
      <c r="B54" s="29" t="s">
        <v>108</v>
      </c>
      <c r="C54" s="57">
        <v>627304.89</v>
      </c>
      <c r="D54" s="57">
        <v>2465052</v>
      </c>
      <c r="E54" s="57">
        <v>3092356.89</v>
      </c>
      <c r="F54" s="57">
        <v>2652463.18</v>
      </c>
      <c r="G54" s="57">
        <v>2199222.51</v>
      </c>
      <c r="H54" s="58">
        <v>439893.70999999996</v>
      </c>
    </row>
    <row r="55" spans="1:8" ht="11.25">
      <c r="A55" s="28">
        <v>6300</v>
      </c>
      <c r="B55" s="29" t="s">
        <v>109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ht="11.25">
      <c r="A56" s="28">
        <v>7000</v>
      </c>
      <c r="B56" s="10" t="s">
        <v>110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8">
        <v>0</v>
      </c>
    </row>
    <row r="57" spans="1:8" ht="11.25">
      <c r="A57" s="28">
        <v>7100</v>
      </c>
      <c r="B57" s="29" t="s">
        <v>111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1.25">
      <c r="A58" s="28">
        <v>7200</v>
      </c>
      <c r="B58" s="29" t="s">
        <v>112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ht="11.25">
      <c r="A59" s="28">
        <v>7300</v>
      </c>
      <c r="B59" s="29" t="s">
        <v>113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ht="11.25">
      <c r="A60" s="28">
        <v>7400</v>
      </c>
      <c r="B60" s="29" t="s">
        <v>114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ht="11.25">
      <c r="A61" s="28">
        <v>7500</v>
      </c>
      <c r="B61" s="29" t="s">
        <v>115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ht="11.25">
      <c r="A62" s="28">
        <v>7600</v>
      </c>
      <c r="B62" s="29" t="s">
        <v>116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1.25">
      <c r="A63" s="28">
        <v>7900</v>
      </c>
      <c r="B63" s="29" t="s">
        <v>117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8">
        <v>0</v>
      </c>
    </row>
    <row r="64" spans="1:8" ht="11.25">
      <c r="A64" s="28">
        <v>8000</v>
      </c>
      <c r="B64" s="10" t="s">
        <v>118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8">
        <v>0</v>
      </c>
    </row>
    <row r="65" spans="1:8" ht="11.25">
      <c r="A65" s="28">
        <v>8100</v>
      </c>
      <c r="B65" s="29" t="s">
        <v>119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1.25">
      <c r="A66" s="28">
        <v>8300</v>
      </c>
      <c r="B66" s="29" t="s">
        <v>120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ht="11.25">
      <c r="A67" s="28">
        <v>8500</v>
      </c>
      <c r="B67" s="29" t="s">
        <v>121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8">
        <v>0</v>
      </c>
    </row>
    <row r="68" spans="1:8" ht="11.25">
      <c r="A68" s="28">
        <v>9000</v>
      </c>
      <c r="B68" s="10" t="s">
        <v>130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8">
        <v>0</v>
      </c>
    </row>
    <row r="69" spans="1:8" ht="11.25">
      <c r="A69" s="28">
        <v>9100</v>
      </c>
      <c r="B69" s="29" t="s">
        <v>122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8">
        <v>0</v>
      </c>
    </row>
    <row r="70" spans="1:8" ht="11.25">
      <c r="A70" s="28">
        <v>9200</v>
      </c>
      <c r="B70" s="29" t="s">
        <v>123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8">
        <v>0</v>
      </c>
    </row>
    <row r="71" spans="1:8" ht="11.25">
      <c r="A71" s="28">
        <v>9300</v>
      </c>
      <c r="B71" s="29" t="s">
        <v>124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ht="11.25">
      <c r="A72" s="28">
        <v>9400</v>
      </c>
      <c r="B72" s="29" t="s">
        <v>125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ht="11.25">
      <c r="A73" s="28">
        <v>9500</v>
      </c>
      <c r="B73" s="29" t="s">
        <v>126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ht="11.25">
      <c r="A74" s="28">
        <v>9600</v>
      </c>
      <c r="B74" s="29" t="s">
        <v>127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ht="11.25">
      <c r="A75" s="30">
        <v>9900</v>
      </c>
      <c r="B75" s="31" t="s">
        <v>128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42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17" customWidth="1"/>
    <col min="2" max="2" width="72.83203125" style="17" customWidth="1"/>
    <col min="3" max="8" width="18.33203125" style="62" customWidth="1"/>
    <col min="9" max="16384" width="12" style="17" customWidth="1"/>
  </cols>
  <sheetData>
    <row r="1" spans="1:8" ht="49.5" customHeight="1">
      <c r="A1" s="51" t="s">
        <v>231</v>
      </c>
      <c r="B1" s="52"/>
      <c r="C1" s="52"/>
      <c r="D1" s="52"/>
      <c r="E1" s="52"/>
      <c r="F1" s="52"/>
      <c r="G1" s="52"/>
      <c r="H1" s="53"/>
    </row>
    <row r="2" spans="1:8" ht="24.75" customHeight="1">
      <c r="A2" s="54" t="s">
        <v>16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2">
        <v>900001</v>
      </c>
      <c r="B3" s="3" t="s">
        <v>12</v>
      </c>
      <c r="C3" s="45">
        <f aca="true" t="shared" si="0" ref="C3:H3">SUM(C4:C8)</f>
        <v>7811879.83</v>
      </c>
      <c r="D3" s="45">
        <f t="shared" si="0"/>
        <v>2502036.78</v>
      </c>
      <c r="E3" s="45">
        <f t="shared" si="0"/>
        <v>10313916.61</v>
      </c>
      <c r="F3" s="45">
        <f t="shared" si="0"/>
        <v>9133248.879999999</v>
      </c>
      <c r="G3" s="45">
        <f t="shared" si="0"/>
        <v>8603919.42</v>
      </c>
      <c r="H3" s="48">
        <f t="shared" si="0"/>
        <v>1180667.7300000004</v>
      </c>
    </row>
    <row r="4" spans="1:8" ht="11.25">
      <c r="A4" s="24">
        <v>1</v>
      </c>
      <c r="B4" s="25" t="s">
        <v>14</v>
      </c>
      <c r="C4" s="57">
        <v>7018574.94</v>
      </c>
      <c r="D4" s="57">
        <v>616.8</v>
      </c>
      <c r="E4" s="57">
        <f>C4+D4</f>
        <v>7019191.74</v>
      </c>
      <c r="F4" s="57">
        <v>6324992.25</v>
      </c>
      <c r="G4" s="57">
        <v>6248903.46</v>
      </c>
      <c r="H4" s="58">
        <f>E4-F4</f>
        <v>694199.4900000002</v>
      </c>
    </row>
    <row r="5" spans="1:8" ht="11.25">
      <c r="A5" s="24">
        <v>2</v>
      </c>
      <c r="B5" s="25" t="s">
        <v>15</v>
      </c>
      <c r="C5" s="57">
        <v>793304.89</v>
      </c>
      <c r="D5" s="57">
        <v>2501419.98</v>
      </c>
      <c r="E5" s="57">
        <f>C5+D5</f>
        <v>3294724.87</v>
      </c>
      <c r="F5" s="57">
        <v>2808256.63</v>
      </c>
      <c r="G5" s="57">
        <v>2355015.96</v>
      </c>
      <c r="H5" s="58">
        <f>E5-F5</f>
        <v>486468.2400000002</v>
      </c>
    </row>
    <row r="6" spans="1:8" ht="11.25">
      <c r="A6" s="24">
        <v>3</v>
      </c>
      <c r="B6" s="25" t="s">
        <v>17</v>
      </c>
      <c r="C6" s="57">
        <v>0</v>
      </c>
      <c r="D6" s="57">
        <v>0</v>
      </c>
      <c r="E6" s="57">
        <f>C6+D6</f>
        <v>0</v>
      </c>
      <c r="F6" s="57">
        <v>0</v>
      </c>
      <c r="G6" s="57">
        <v>0</v>
      </c>
      <c r="H6" s="58">
        <f>E6-F6</f>
        <v>0</v>
      </c>
    </row>
    <row r="7" spans="1:8" ht="11.25">
      <c r="A7" s="24">
        <v>4</v>
      </c>
      <c r="B7" s="25" t="s">
        <v>132</v>
      </c>
      <c r="C7" s="57">
        <v>0</v>
      </c>
      <c r="D7" s="57">
        <v>0</v>
      </c>
      <c r="E7" s="57">
        <f>C7+D7</f>
        <v>0</v>
      </c>
      <c r="F7" s="57">
        <v>0</v>
      </c>
      <c r="G7" s="57">
        <v>0</v>
      </c>
      <c r="H7" s="58">
        <f>E7-F7</f>
        <v>0</v>
      </c>
    </row>
    <row r="8" spans="1:8" ht="11.25">
      <c r="A8" s="26">
        <v>5</v>
      </c>
      <c r="B8" s="27" t="s">
        <v>119</v>
      </c>
      <c r="C8" s="59">
        <v>0</v>
      </c>
      <c r="D8" s="59">
        <v>0</v>
      </c>
      <c r="E8" s="59">
        <f>C8+D8</f>
        <v>0</v>
      </c>
      <c r="F8" s="59">
        <v>0</v>
      </c>
      <c r="G8" s="59">
        <v>0</v>
      </c>
      <c r="H8" s="60">
        <f>E8-F8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63" customWidth="1"/>
    <col min="9" max="16384" width="12" style="1" customWidth="1"/>
  </cols>
  <sheetData>
    <row r="1" spans="1:8" ht="49.5" customHeight="1">
      <c r="A1" s="51" t="s">
        <v>235</v>
      </c>
      <c r="B1" s="52"/>
      <c r="C1" s="52"/>
      <c r="D1" s="52"/>
      <c r="E1" s="52"/>
      <c r="F1" s="52"/>
      <c r="G1" s="52"/>
      <c r="H1" s="53"/>
    </row>
    <row r="2" spans="1:8" ht="24.75" customHeight="1">
      <c r="A2" s="55" t="s">
        <v>2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2">
        <v>900001</v>
      </c>
      <c r="B3" s="3" t="s">
        <v>12</v>
      </c>
      <c r="C3" s="45">
        <v>7811879.83</v>
      </c>
      <c r="D3" s="45">
        <v>0</v>
      </c>
      <c r="E3" s="45">
        <v>7811879.83</v>
      </c>
      <c r="F3" s="45">
        <v>0</v>
      </c>
      <c r="G3" s="45">
        <v>0</v>
      </c>
      <c r="H3" s="48">
        <v>7811879.83</v>
      </c>
    </row>
    <row r="4" spans="1:8" ht="11.25">
      <c r="A4" s="43">
        <v>8601</v>
      </c>
      <c r="B4" s="5"/>
      <c r="C4" s="57">
        <v>7811879.83</v>
      </c>
      <c r="D4" s="57">
        <v>0</v>
      </c>
      <c r="E4" s="57">
        <v>7811879.83</v>
      </c>
      <c r="F4" s="57">
        <v>0</v>
      </c>
      <c r="G4" s="57">
        <v>0</v>
      </c>
      <c r="H4" s="58">
        <v>7811879.83</v>
      </c>
    </row>
    <row r="5" spans="1:8" ht="11.25">
      <c r="A5" s="43"/>
      <c r="B5" s="5" t="s">
        <v>144</v>
      </c>
      <c r="C5" s="57"/>
      <c r="D5" s="57"/>
      <c r="E5" s="57"/>
      <c r="F5" s="57"/>
      <c r="G5" s="57"/>
      <c r="H5" s="58"/>
    </row>
    <row r="6" spans="1:8" ht="11.25">
      <c r="A6" s="43"/>
      <c r="B6" s="5" t="s">
        <v>145</v>
      </c>
      <c r="C6" s="57"/>
      <c r="D6" s="57"/>
      <c r="E6" s="57"/>
      <c r="F6" s="57"/>
      <c r="G6" s="57"/>
      <c r="H6" s="58"/>
    </row>
    <row r="7" spans="1:8" ht="11.25">
      <c r="A7" s="43"/>
      <c r="B7" s="5" t="s">
        <v>146</v>
      </c>
      <c r="C7" s="57"/>
      <c r="D7" s="57"/>
      <c r="E7" s="57"/>
      <c r="F7" s="57"/>
      <c r="G7" s="57"/>
      <c r="H7" s="58"/>
    </row>
    <row r="8" spans="1:8" ht="11.25">
      <c r="A8" s="43"/>
      <c r="B8" s="5" t="s">
        <v>147</v>
      </c>
      <c r="C8" s="57"/>
      <c r="D8" s="57"/>
      <c r="E8" s="57"/>
      <c r="F8" s="57"/>
      <c r="G8" s="57"/>
      <c r="H8" s="58"/>
    </row>
    <row r="9" spans="1:8" ht="11.25">
      <c r="A9" s="43"/>
      <c r="B9" s="5" t="s">
        <v>148</v>
      </c>
      <c r="C9" s="57"/>
      <c r="D9" s="57"/>
      <c r="E9" s="57"/>
      <c r="F9" s="57"/>
      <c r="G9" s="57"/>
      <c r="H9" s="58"/>
    </row>
    <row r="10" spans="1:8" ht="11.25">
      <c r="A10" s="43"/>
      <c r="B10" s="5" t="s">
        <v>149</v>
      </c>
      <c r="C10" s="57"/>
      <c r="D10" s="57"/>
      <c r="E10" s="57"/>
      <c r="F10" s="57"/>
      <c r="G10" s="57"/>
      <c r="H10" s="58"/>
    </row>
    <row r="11" spans="1:8" ht="11.25">
      <c r="A11" s="44"/>
      <c r="B11" s="7" t="s">
        <v>150</v>
      </c>
      <c r="C11" s="59"/>
      <c r="D11" s="59"/>
      <c r="E11" s="59"/>
      <c r="F11" s="59"/>
      <c r="G11" s="59"/>
      <c r="H11" s="60"/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17" customWidth="1"/>
    <col min="2" max="2" width="91.66015625" style="17" customWidth="1"/>
    <col min="3" max="8" width="18.33203125" style="62" customWidth="1"/>
    <col min="9" max="16384" width="12" style="17" customWidth="1"/>
  </cols>
  <sheetData>
    <row r="1" spans="1:8" ht="49.5" customHeight="1">
      <c r="A1" s="51" t="s">
        <v>234</v>
      </c>
      <c r="B1" s="52"/>
      <c r="C1" s="52"/>
      <c r="D1" s="52"/>
      <c r="E1" s="52"/>
      <c r="F1" s="52"/>
      <c r="G1" s="52"/>
      <c r="H1" s="53"/>
    </row>
    <row r="2" spans="1:8" ht="24.75" customHeight="1">
      <c r="A2" s="55" t="s">
        <v>31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2">
        <v>900001</v>
      </c>
      <c r="B3" s="3" t="s">
        <v>12</v>
      </c>
      <c r="C3" s="45">
        <f aca="true" t="shared" si="0" ref="C3:H3">C4+C9</f>
        <v>0</v>
      </c>
      <c r="D3" s="45">
        <f t="shared" si="0"/>
        <v>0</v>
      </c>
      <c r="E3" s="45">
        <f t="shared" si="0"/>
        <v>0</v>
      </c>
      <c r="F3" s="45">
        <f t="shared" si="0"/>
        <v>0</v>
      </c>
      <c r="G3" s="45">
        <f t="shared" si="0"/>
        <v>0</v>
      </c>
      <c r="H3" s="48">
        <f t="shared" si="0"/>
        <v>0</v>
      </c>
    </row>
    <row r="4" spans="1:8" ht="11.25">
      <c r="A4" s="9">
        <v>21110</v>
      </c>
      <c r="B4" s="10" t="s">
        <v>57</v>
      </c>
      <c r="C4" s="64">
        <f aca="true" t="shared" si="1" ref="C4:H4">SUM(C5:C8)</f>
        <v>0</v>
      </c>
      <c r="D4" s="64">
        <f t="shared" si="1"/>
        <v>0</v>
      </c>
      <c r="E4" s="64">
        <f t="shared" si="1"/>
        <v>0</v>
      </c>
      <c r="F4" s="64">
        <f t="shared" si="1"/>
        <v>0</v>
      </c>
      <c r="G4" s="64">
        <f t="shared" si="1"/>
        <v>0</v>
      </c>
      <c r="H4" s="65">
        <f t="shared" si="1"/>
        <v>0</v>
      </c>
    </row>
    <row r="5" spans="1:8" ht="11.25">
      <c r="A5" s="9">
        <v>21111</v>
      </c>
      <c r="B5" s="11" t="s">
        <v>23</v>
      </c>
      <c r="C5" s="57">
        <v>0</v>
      </c>
      <c r="D5" s="57">
        <v>0</v>
      </c>
      <c r="E5" s="57">
        <f>C5+D5</f>
        <v>0</v>
      </c>
      <c r="F5" s="57">
        <v>0</v>
      </c>
      <c r="G5" s="57">
        <v>0</v>
      </c>
      <c r="H5" s="66">
        <f>E5-F5</f>
        <v>0</v>
      </c>
    </row>
    <row r="6" spans="1:8" ht="11.25">
      <c r="A6" s="9">
        <v>21112</v>
      </c>
      <c r="B6" s="11" t="s">
        <v>24</v>
      </c>
      <c r="C6" s="57">
        <v>0</v>
      </c>
      <c r="D6" s="57">
        <v>0</v>
      </c>
      <c r="E6" s="57">
        <f>C6+D6</f>
        <v>0</v>
      </c>
      <c r="F6" s="57">
        <v>0</v>
      </c>
      <c r="G6" s="57">
        <v>0</v>
      </c>
      <c r="H6" s="66">
        <f>E6-F6</f>
        <v>0</v>
      </c>
    </row>
    <row r="7" spans="1:8" ht="11.25">
      <c r="A7" s="9">
        <v>21113</v>
      </c>
      <c r="B7" s="11" t="s">
        <v>25</v>
      </c>
      <c r="C7" s="57">
        <v>0</v>
      </c>
      <c r="D7" s="57">
        <v>0</v>
      </c>
      <c r="E7" s="57">
        <f>C7+D7</f>
        <v>0</v>
      </c>
      <c r="F7" s="57">
        <v>0</v>
      </c>
      <c r="G7" s="57">
        <v>0</v>
      </c>
      <c r="H7" s="66">
        <f>E7-F7</f>
        <v>0</v>
      </c>
    </row>
    <row r="8" spans="1:8" ht="11.25">
      <c r="A8" s="9">
        <v>21114</v>
      </c>
      <c r="B8" s="11" t="s">
        <v>26</v>
      </c>
      <c r="C8" s="57">
        <v>0</v>
      </c>
      <c r="D8" s="57">
        <v>0</v>
      </c>
      <c r="E8" s="57">
        <f>C8+D8</f>
        <v>0</v>
      </c>
      <c r="F8" s="57">
        <v>0</v>
      </c>
      <c r="G8" s="57">
        <v>0</v>
      </c>
      <c r="H8" s="66">
        <f>E8-F8</f>
        <v>0</v>
      </c>
    </row>
    <row r="9" spans="1:8" ht="11.25">
      <c r="A9" s="14">
        <v>900002</v>
      </c>
      <c r="B9" s="10" t="s">
        <v>44</v>
      </c>
      <c r="C9" s="64">
        <f aca="true" t="shared" si="2" ref="C9:H9">SUM(C10:C16)</f>
        <v>0</v>
      </c>
      <c r="D9" s="64">
        <f t="shared" si="2"/>
        <v>0</v>
      </c>
      <c r="E9" s="64">
        <f t="shared" si="2"/>
        <v>0</v>
      </c>
      <c r="F9" s="64">
        <f t="shared" si="2"/>
        <v>0</v>
      </c>
      <c r="G9" s="64">
        <f t="shared" si="2"/>
        <v>0</v>
      </c>
      <c r="H9" s="65">
        <f t="shared" si="2"/>
        <v>0</v>
      </c>
    </row>
    <row r="10" spans="1:8" ht="11.25">
      <c r="A10" s="9">
        <v>21120</v>
      </c>
      <c r="B10" s="11" t="s">
        <v>28</v>
      </c>
      <c r="C10" s="57">
        <v>0</v>
      </c>
      <c r="D10" s="57">
        <v>0</v>
      </c>
      <c r="E10" s="57">
        <f>+C10+D10</f>
        <v>0</v>
      </c>
      <c r="F10" s="57">
        <v>0</v>
      </c>
      <c r="G10" s="57">
        <v>0</v>
      </c>
      <c r="H10" s="58">
        <f aca="true" t="shared" si="3" ref="H10:H16">E10-F10</f>
        <v>0</v>
      </c>
    </row>
    <row r="11" spans="1:8" ht="11.25">
      <c r="A11" s="9">
        <v>21130</v>
      </c>
      <c r="B11" s="11" t="s">
        <v>27</v>
      </c>
      <c r="C11" s="57">
        <v>0</v>
      </c>
      <c r="D11" s="57">
        <v>0</v>
      </c>
      <c r="E11" s="57">
        <f aca="true" t="shared" si="4" ref="E11:E16">+C11+D11</f>
        <v>0</v>
      </c>
      <c r="F11" s="57">
        <v>0</v>
      </c>
      <c r="G11" s="57">
        <v>0</v>
      </c>
      <c r="H11" s="58">
        <f t="shared" si="3"/>
        <v>0</v>
      </c>
    </row>
    <row r="12" spans="1:8" ht="11.25">
      <c r="A12" s="9">
        <v>21210</v>
      </c>
      <c r="B12" s="11" t="s">
        <v>29</v>
      </c>
      <c r="C12" s="57">
        <v>0</v>
      </c>
      <c r="D12" s="57">
        <v>0</v>
      </c>
      <c r="E12" s="57">
        <f t="shared" si="4"/>
        <v>0</v>
      </c>
      <c r="F12" s="57">
        <v>0</v>
      </c>
      <c r="G12" s="57">
        <v>0</v>
      </c>
      <c r="H12" s="58">
        <f t="shared" si="3"/>
        <v>0</v>
      </c>
    </row>
    <row r="13" spans="1:8" ht="11.25">
      <c r="A13" s="9">
        <v>21220</v>
      </c>
      <c r="B13" s="11" t="s">
        <v>42</v>
      </c>
      <c r="C13" s="57">
        <v>0</v>
      </c>
      <c r="D13" s="57">
        <v>0</v>
      </c>
      <c r="E13" s="57">
        <f t="shared" si="4"/>
        <v>0</v>
      </c>
      <c r="F13" s="57">
        <v>0</v>
      </c>
      <c r="G13" s="57">
        <v>0</v>
      </c>
      <c r="H13" s="58">
        <f t="shared" si="3"/>
        <v>0</v>
      </c>
    </row>
    <row r="14" spans="1:8" ht="11.25">
      <c r="A14" s="9">
        <v>22200</v>
      </c>
      <c r="B14" s="11" t="s">
        <v>43</v>
      </c>
      <c r="C14" s="57">
        <v>0</v>
      </c>
      <c r="D14" s="57">
        <v>0</v>
      </c>
      <c r="E14" s="57">
        <f t="shared" si="4"/>
        <v>0</v>
      </c>
      <c r="F14" s="57">
        <v>0</v>
      </c>
      <c r="G14" s="57">
        <v>0</v>
      </c>
      <c r="H14" s="58">
        <f t="shared" si="3"/>
        <v>0</v>
      </c>
    </row>
    <row r="15" spans="1:8" ht="11.25">
      <c r="A15" s="15">
        <v>22300</v>
      </c>
      <c r="B15" s="16" t="s">
        <v>58</v>
      </c>
      <c r="C15" s="57">
        <v>0</v>
      </c>
      <c r="D15" s="57">
        <v>0</v>
      </c>
      <c r="E15" s="57">
        <f t="shared" si="4"/>
        <v>0</v>
      </c>
      <c r="F15" s="57">
        <v>0</v>
      </c>
      <c r="G15" s="57">
        <v>0</v>
      </c>
      <c r="H15" s="58">
        <f t="shared" si="3"/>
        <v>0</v>
      </c>
    </row>
    <row r="16" spans="1:8" ht="11.25">
      <c r="A16" s="12">
        <v>22400</v>
      </c>
      <c r="B16" s="13" t="s">
        <v>30</v>
      </c>
      <c r="C16" s="59">
        <v>0</v>
      </c>
      <c r="D16" s="59">
        <v>0</v>
      </c>
      <c r="E16" s="59">
        <f t="shared" si="4"/>
        <v>0</v>
      </c>
      <c r="F16" s="59">
        <v>0</v>
      </c>
      <c r="G16" s="59">
        <v>0</v>
      </c>
      <c r="H16" s="60">
        <f t="shared" si="3"/>
        <v>0</v>
      </c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0" sqref="E10"/>
    </sheetView>
  </sheetViews>
  <sheetFormatPr defaultColWidth="12" defaultRowHeight="11.25"/>
  <cols>
    <col min="1" max="1" width="9.16015625" style="17" customWidth="1"/>
    <col min="2" max="2" width="85.83203125" style="17" bestFit="1" customWidth="1"/>
    <col min="3" max="8" width="18.33203125" style="62" customWidth="1"/>
    <col min="9" max="16384" width="12" style="17" customWidth="1"/>
  </cols>
  <sheetData>
    <row r="1" spans="1:8" ht="49.5" customHeight="1">
      <c r="A1" s="51" t="s">
        <v>233</v>
      </c>
      <c r="B1" s="52"/>
      <c r="C1" s="52"/>
      <c r="D1" s="52"/>
      <c r="E1" s="52"/>
      <c r="F1" s="52"/>
      <c r="G1" s="52"/>
      <c r="H1" s="53"/>
    </row>
    <row r="2" spans="1:8" ht="24.75" customHeight="1">
      <c r="A2" s="55" t="s">
        <v>31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2">
        <v>900001</v>
      </c>
      <c r="B3" s="3" t="s">
        <v>12</v>
      </c>
      <c r="C3" s="45">
        <f aca="true" t="shared" si="0" ref="C3:H3">C4+C6</f>
        <v>7811879.83</v>
      </c>
      <c r="D3" s="45">
        <f t="shared" si="0"/>
        <v>2502036.78</v>
      </c>
      <c r="E3" s="45">
        <f t="shared" si="0"/>
        <v>10313916.61</v>
      </c>
      <c r="F3" s="45">
        <f t="shared" si="0"/>
        <v>9133248.88</v>
      </c>
      <c r="G3" s="45">
        <f t="shared" si="0"/>
        <v>8603919.42</v>
      </c>
      <c r="H3" s="48">
        <f t="shared" si="0"/>
        <v>1180667.7299999986</v>
      </c>
    </row>
    <row r="4" spans="1:8" ht="11.25">
      <c r="A4" s="4"/>
      <c r="B4" s="10" t="s">
        <v>56</v>
      </c>
      <c r="C4" s="64">
        <f aca="true" t="shared" si="1" ref="C4:H4">+C5</f>
        <v>0</v>
      </c>
      <c r="D4" s="64">
        <f t="shared" si="1"/>
        <v>0</v>
      </c>
      <c r="E4" s="64">
        <f t="shared" si="1"/>
        <v>0</v>
      </c>
      <c r="F4" s="64">
        <f t="shared" si="1"/>
        <v>0</v>
      </c>
      <c r="G4" s="64">
        <f t="shared" si="1"/>
        <v>0</v>
      </c>
      <c r="H4" s="65">
        <f t="shared" si="1"/>
        <v>0</v>
      </c>
    </row>
    <row r="5" spans="1:8" ht="11.25">
      <c r="A5" s="4">
        <v>31111</v>
      </c>
      <c r="B5" s="5" t="s">
        <v>55</v>
      </c>
      <c r="C5" s="57">
        <v>0</v>
      </c>
      <c r="D5" s="57">
        <v>0</v>
      </c>
      <c r="E5" s="57">
        <f>C5+D5</f>
        <v>0</v>
      </c>
      <c r="F5" s="57">
        <v>0</v>
      </c>
      <c r="G5" s="57">
        <v>0</v>
      </c>
      <c r="H5" s="66">
        <f>E5-F5</f>
        <v>0</v>
      </c>
    </row>
    <row r="6" spans="1:8" ht="11.25">
      <c r="A6" s="4"/>
      <c r="B6" s="10" t="s">
        <v>44</v>
      </c>
      <c r="C6" s="64">
        <f aca="true" t="shared" si="2" ref="C6:H6">SUM(C7:C12)</f>
        <v>7811879.83</v>
      </c>
      <c r="D6" s="64">
        <f t="shared" si="2"/>
        <v>2502036.78</v>
      </c>
      <c r="E6" s="64">
        <f t="shared" si="2"/>
        <v>10313916.61</v>
      </c>
      <c r="F6" s="64">
        <f t="shared" si="2"/>
        <v>9133248.88</v>
      </c>
      <c r="G6" s="64">
        <f t="shared" si="2"/>
        <v>8603919.42</v>
      </c>
      <c r="H6" s="65">
        <f t="shared" si="2"/>
        <v>1180667.7299999986</v>
      </c>
    </row>
    <row r="7" spans="1:8" ht="11.25">
      <c r="A7" s="4">
        <v>31120</v>
      </c>
      <c r="B7" s="5" t="s">
        <v>28</v>
      </c>
      <c r="C7" s="57">
        <v>7811879.83</v>
      </c>
      <c r="D7" s="57">
        <v>2502036.78</v>
      </c>
      <c r="E7" s="57">
        <f>C7+D7</f>
        <v>10313916.61</v>
      </c>
      <c r="F7" s="57">
        <v>9133248.88</v>
      </c>
      <c r="G7" s="57">
        <v>8603919.42</v>
      </c>
      <c r="H7" s="66">
        <f aca="true" t="shared" si="3" ref="H7:H12">E7-F7</f>
        <v>1180667.7299999986</v>
      </c>
    </row>
    <row r="8" spans="1:8" ht="11.25">
      <c r="A8" s="4">
        <v>31210</v>
      </c>
      <c r="B8" s="5" t="s">
        <v>45</v>
      </c>
      <c r="C8" s="57">
        <v>0</v>
      </c>
      <c r="D8" s="57">
        <v>0</v>
      </c>
      <c r="E8" s="57">
        <f>C8+D8</f>
        <v>0</v>
      </c>
      <c r="F8" s="57">
        <v>0</v>
      </c>
      <c r="G8" s="57">
        <v>0</v>
      </c>
      <c r="H8" s="66">
        <f t="shared" si="3"/>
        <v>0</v>
      </c>
    </row>
    <row r="9" spans="1:8" ht="11.25">
      <c r="A9" s="4">
        <v>31220</v>
      </c>
      <c r="B9" s="5" t="s">
        <v>46</v>
      </c>
      <c r="C9" s="57">
        <v>0</v>
      </c>
      <c r="D9" s="57">
        <v>0</v>
      </c>
      <c r="E9" s="57">
        <f>C9+D9</f>
        <v>0</v>
      </c>
      <c r="F9" s="57">
        <v>0</v>
      </c>
      <c r="G9" s="57">
        <v>0</v>
      </c>
      <c r="H9" s="66">
        <f t="shared" si="3"/>
        <v>0</v>
      </c>
    </row>
    <row r="10" spans="1:8" ht="11.25">
      <c r="A10" s="4">
        <v>32200</v>
      </c>
      <c r="B10" s="5" t="s">
        <v>53</v>
      </c>
      <c r="C10" s="57">
        <v>0</v>
      </c>
      <c r="D10" s="57">
        <v>0</v>
      </c>
      <c r="E10" s="57">
        <f>C10+D10</f>
        <v>0</v>
      </c>
      <c r="F10" s="57">
        <v>0</v>
      </c>
      <c r="G10" s="57">
        <v>0</v>
      </c>
      <c r="H10" s="66">
        <f t="shared" si="3"/>
        <v>0</v>
      </c>
    </row>
    <row r="11" spans="1:8" ht="11.25">
      <c r="A11" s="4">
        <v>32300</v>
      </c>
      <c r="B11" s="5" t="s">
        <v>54</v>
      </c>
      <c r="C11" s="57">
        <v>0</v>
      </c>
      <c r="D11" s="57">
        <v>0</v>
      </c>
      <c r="E11" s="57">
        <f>C11+D11</f>
        <v>0</v>
      </c>
      <c r="F11" s="57">
        <v>0</v>
      </c>
      <c r="G11" s="57">
        <v>0</v>
      </c>
      <c r="H11" s="66">
        <f t="shared" si="3"/>
        <v>0</v>
      </c>
    </row>
    <row r="12" spans="1:8" ht="11.25">
      <c r="A12" s="6">
        <v>32400</v>
      </c>
      <c r="B12" s="7" t="s">
        <v>30</v>
      </c>
      <c r="C12" s="59">
        <v>0</v>
      </c>
      <c r="D12" s="59">
        <v>0</v>
      </c>
      <c r="E12" s="59">
        <f>+C12+D12</f>
        <v>0</v>
      </c>
      <c r="F12" s="59">
        <v>0</v>
      </c>
      <c r="G12" s="59">
        <v>0</v>
      </c>
      <c r="H12" s="60">
        <f t="shared" si="3"/>
        <v>0</v>
      </c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2" defaultRowHeight="11.25"/>
  <cols>
    <col min="1" max="1" width="7.16015625" style="19" bestFit="1" customWidth="1"/>
    <col min="2" max="2" width="72.83203125" style="19" customWidth="1"/>
    <col min="3" max="8" width="18.33203125" style="19" customWidth="1"/>
    <col min="9" max="16384" width="12" style="19" customWidth="1"/>
  </cols>
  <sheetData>
    <row r="1" spans="1:8" ht="49.5" customHeight="1">
      <c r="A1" s="51" t="s">
        <v>232</v>
      </c>
      <c r="B1" s="52"/>
      <c r="C1" s="52"/>
      <c r="D1" s="52"/>
      <c r="E1" s="52"/>
      <c r="F1" s="52"/>
      <c r="G1" s="52"/>
      <c r="H1" s="53"/>
    </row>
    <row r="2" spans="1:8" ht="24.75" customHeight="1">
      <c r="A2" s="54" t="s">
        <v>0</v>
      </c>
      <c r="B2" s="54" t="s">
        <v>4</v>
      </c>
      <c r="C2" s="67" t="s">
        <v>5</v>
      </c>
      <c r="D2" s="67" t="s">
        <v>131</v>
      </c>
      <c r="E2" s="67" t="s">
        <v>6</v>
      </c>
      <c r="F2" s="67" t="s">
        <v>8</v>
      </c>
      <c r="G2" s="67" t="s">
        <v>10</v>
      </c>
      <c r="H2" s="67" t="s">
        <v>11</v>
      </c>
    </row>
    <row r="3" spans="1:8" ht="11.25">
      <c r="A3" s="2">
        <v>900001</v>
      </c>
      <c r="B3" s="8" t="s">
        <v>12</v>
      </c>
      <c r="C3" s="45">
        <f aca="true" t="shared" si="0" ref="C3:H3">SUM(C4+C13+C21+C31)</f>
        <v>7811879.83</v>
      </c>
      <c r="D3" s="45">
        <f t="shared" si="0"/>
        <v>2502036.78</v>
      </c>
      <c r="E3" s="45">
        <f t="shared" si="0"/>
        <v>10313916.61</v>
      </c>
      <c r="F3" s="45">
        <f t="shared" si="0"/>
        <v>9133248.88</v>
      </c>
      <c r="G3" s="45">
        <f t="shared" si="0"/>
        <v>8603919.42</v>
      </c>
      <c r="H3" s="48">
        <f t="shared" si="0"/>
        <v>1180667.7299999986</v>
      </c>
    </row>
    <row r="4" spans="1:8" ht="11.25">
      <c r="A4" s="20">
        <v>1</v>
      </c>
      <c r="B4" s="21" t="s">
        <v>32</v>
      </c>
      <c r="C4" s="64">
        <f aca="true" t="shared" si="1" ref="C4:H4">SUM(C5:C12)</f>
        <v>0</v>
      </c>
      <c r="D4" s="64">
        <f t="shared" si="1"/>
        <v>0</v>
      </c>
      <c r="E4" s="64">
        <f t="shared" si="1"/>
        <v>0</v>
      </c>
      <c r="F4" s="64">
        <f t="shared" si="1"/>
        <v>0</v>
      </c>
      <c r="G4" s="64">
        <f t="shared" si="1"/>
        <v>0</v>
      </c>
      <c r="H4" s="65">
        <f t="shared" si="1"/>
        <v>0</v>
      </c>
    </row>
    <row r="5" spans="1:8" ht="11.25">
      <c r="A5" s="22">
        <v>11</v>
      </c>
      <c r="B5" s="32" t="s">
        <v>133</v>
      </c>
      <c r="C5" s="57">
        <v>0</v>
      </c>
      <c r="D5" s="57">
        <v>0</v>
      </c>
      <c r="E5" s="57">
        <f>C5+D5</f>
        <v>0</v>
      </c>
      <c r="F5" s="57">
        <v>0</v>
      </c>
      <c r="G5" s="57">
        <v>0</v>
      </c>
      <c r="H5" s="58">
        <f>E5-F5</f>
        <v>0</v>
      </c>
    </row>
    <row r="6" spans="1:8" ht="11.25">
      <c r="A6" s="22">
        <v>12</v>
      </c>
      <c r="B6" s="32" t="s">
        <v>33</v>
      </c>
      <c r="C6" s="57">
        <v>0</v>
      </c>
      <c r="D6" s="57">
        <v>0</v>
      </c>
      <c r="E6" s="57">
        <f aca="true" t="shared" si="2" ref="E6:E12">C6+D6</f>
        <v>0</v>
      </c>
      <c r="F6" s="57">
        <v>0</v>
      </c>
      <c r="G6" s="57">
        <v>0</v>
      </c>
      <c r="H6" s="58">
        <f aca="true" t="shared" si="3" ref="H6:H12">E6-F6</f>
        <v>0</v>
      </c>
    </row>
    <row r="7" spans="1:8" ht="11.25">
      <c r="A7" s="22">
        <v>13</v>
      </c>
      <c r="B7" s="32" t="s">
        <v>134</v>
      </c>
      <c r="C7" s="57">
        <v>0</v>
      </c>
      <c r="D7" s="57">
        <v>0</v>
      </c>
      <c r="E7" s="57">
        <f t="shared" si="2"/>
        <v>0</v>
      </c>
      <c r="F7" s="57">
        <v>0</v>
      </c>
      <c r="G7" s="57">
        <v>0</v>
      </c>
      <c r="H7" s="58">
        <f t="shared" si="3"/>
        <v>0</v>
      </c>
    </row>
    <row r="8" spans="1:8" ht="11.25">
      <c r="A8" s="22">
        <v>14</v>
      </c>
      <c r="B8" s="32" t="s">
        <v>18</v>
      </c>
      <c r="C8" s="57">
        <v>0</v>
      </c>
      <c r="D8" s="57">
        <v>0</v>
      </c>
      <c r="E8" s="57">
        <f t="shared" si="2"/>
        <v>0</v>
      </c>
      <c r="F8" s="57">
        <v>0</v>
      </c>
      <c r="G8" s="57">
        <v>0</v>
      </c>
      <c r="H8" s="58">
        <f t="shared" si="3"/>
        <v>0</v>
      </c>
    </row>
    <row r="9" spans="1:8" ht="11.25">
      <c r="A9" s="22">
        <v>15</v>
      </c>
      <c r="B9" s="32" t="s">
        <v>39</v>
      </c>
      <c r="C9" s="57">
        <v>0</v>
      </c>
      <c r="D9" s="57">
        <v>0</v>
      </c>
      <c r="E9" s="57">
        <f t="shared" si="2"/>
        <v>0</v>
      </c>
      <c r="F9" s="57">
        <v>0</v>
      </c>
      <c r="G9" s="57">
        <v>0</v>
      </c>
      <c r="H9" s="58">
        <f t="shared" si="3"/>
        <v>0</v>
      </c>
    </row>
    <row r="10" spans="1:8" ht="11.25">
      <c r="A10" s="22">
        <v>16</v>
      </c>
      <c r="B10" s="32" t="s">
        <v>34</v>
      </c>
      <c r="C10" s="57">
        <v>0</v>
      </c>
      <c r="D10" s="57">
        <v>0</v>
      </c>
      <c r="E10" s="57">
        <f t="shared" si="2"/>
        <v>0</v>
      </c>
      <c r="F10" s="57">
        <v>0</v>
      </c>
      <c r="G10" s="57">
        <v>0</v>
      </c>
      <c r="H10" s="58">
        <f t="shared" si="3"/>
        <v>0</v>
      </c>
    </row>
    <row r="11" spans="1:8" ht="11.25">
      <c r="A11" s="22">
        <v>17</v>
      </c>
      <c r="B11" s="32" t="s">
        <v>135</v>
      </c>
      <c r="C11" s="57">
        <v>0</v>
      </c>
      <c r="D11" s="57">
        <v>0</v>
      </c>
      <c r="E11" s="57">
        <f t="shared" si="2"/>
        <v>0</v>
      </c>
      <c r="F11" s="57">
        <v>0</v>
      </c>
      <c r="G11" s="57">
        <v>0</v>
      </c>
      <c r="H11" s="58">
        <f t="shared" si="3"/>
        <v>0</v>
      </c>
    </row>
    <row r="12" spans="1:8" ht="11.25">
      <c r="A12" s="22">
        <v>18</v>
      </c>
      <c r="B12" s="32" t="s">
        <v>35</v>
      </c>
      <c r="C12" s="57">
        <v>0</v>
      </c>
      <c r="D12" s="57">
        <v>0</v>
      </c>
      <c r="E12" s="57">
        <f t="shared" si="2"/>
        <v>0</v>
      </c>
      <c r="F12" s="57">
        <v>0</v>
      </c>
      <c r="G12" s="57">
        <v>0</v>
      </c>
      <c r="H12" s="58">
        <f t="shared" si="3"/>
        <v>0</v>
      </c>
    </row>
    <row r="13" spans="1:8" ht="11.25">
      <c r="A13" s="20">
        <v>2</v>
      </c>
      <c r="B13" s="21" t="s">
        <v>36</v>
      </c>
      <c r="C13" s="64">
        <f aca="true" t="shared" si="4" ref="C13:H13">SUM(C14:C20)</f>
        <v>7811879.83</v>
      </c>
      <c r="D13" s="64">
        <f t="shared" si="4"/>
        <v>2502036.78</v>
      </c>
      <c r="E13" s="64">
        <f t="shared" si="4"/>
        <v>10313916.61</v>
      </c>
      <c r="F13" s="64">
        <f t="shared" si="4"/>
        <v>9133248.88</v>
      </c>
      <c r="G13" s="64">
        <f t="shared" si="4"/>
        <v>8603919.42</v>
      </c>
      <c r="H13" s="65">
        <f t="shared" si="4"/>
        <v>1180667.7299999986</v>
      </c>
    </row>
    <row r="14" spans="1:8" ht="11.25">
      <c r="A14" s="22">
        <v>21</v>
      </c>
      <c r="B14" s="32" t="s">
        <v>136</v>
      </c>
      <c r="C14" s="57">
        <v>0</v>
      </c>
      <c r="D14" s="57">
        <v>0</v>
      </c>
      <c r="E14" s="57">
        <f>+C14+D14</f>
        <v>0</v>
      </c>
      <c r="F14" s="57">
        <v>0</v>
      </c>
      <c r="G14" s="57">
        <v>0</v>
      </c>
      <c r="H14" s="58">
        <f aca="true" t="shared" si="5" ref="H14:H35">E14-F14</f>
        <v>0</v>
      </c>
    </row>
    <row r="15" spans="1:8" ht="11.25">
      <c r="A15" s="22">
        <v>22</v>
      </c>
      <c r="B15" s="32" t="s">
        <v>47</v>
      </c>
      <c r="C15" s="57">
        <v>7811879.83</v>
      </c>
      <c r="D15" s="57">
        <v>2502036.78</v>
      </c>
      <c r="E15" s="57">
        <f aca="true" t="shared" si="6" ref="E15:E20">+C15+D15</f>
        <v>10313916.61</v>
      </c>
      <c r="F15" s="57">
        <v>9133248.88</v>
      </c>
      <c r="G15" s="57">
        <v>8603919.42</v>
      </c>
      <c r="H15" s="58">
        <f t="shared" si="5"/>
        <v>1180667.7299999986</v>
      </c>
    </row>
    <row r="16" spans="1:8" ht="11.25">
      <c r="A16" s="22">
        <v>23</v>
      </c>
      <c r="B16" s="32" t="s">
        <v>37</v>
      </c>
      <c r="C16" s="57">
        <v>0</v>
      </c>
      <c r="D16" s="57">
        <v>0</v>
      </c>
      <c r="E16" s="57">
        <f t="shared" si="6"/>
        <v>0</v>
      </c>
      <c r="F16" s="57">
        <v>0</v>
      </c>
      <c r="G16" s="57">
        <v>0</v>
      </c>
      <c r="H16" s="58">
        <f t="shared" si="5"/>
        <v>0</v>
      </c>
    </row>
    <row r="17" spans="1:8" ht="11.25">
      <c r="A17" s="22">
        <v>24</v>
      </c>
      <c r="B17" s="32" t="s">
        <v>137</v>
      </c>
      <c r="C17" s="57">
        <v>0</v>
      </c>
      <c r="D17" s="57">
        <v>0</v>
      </c>
      <c r="E17" s="57">
        <f t="shared" si="6"/>
        <v>0</v>
      </c>
      <c r="F17" s="57">
        <v>0</v>
      </c>
      <c r="G17" s="57">
        <v>0</v>
      </c>
      <c r="H17" s="58">
        <f t="shared" si="5"/>
        <v>0</v>
      </c>
    </row>
    <row r="18" spans="1:8" ht="11.25">
      <c r="A18" s="22">
        <v>25</v>
      </c>
      <c r="B18" s="32" t="s">
        <v>138</v>
      </c>
      <c r="C18" s="57">
        <v>0</v>
      </c>
      <c r="D18" s="57">
        <v>0</v>
      </c>
      <c r="E18" s="57">
        <f t="shared" si="6"/>
        <v>0</v>
      </c>
      <c r="F18" s="57">
        <v>0</v>
      </c>
      <c r="G18" s="57">
        <v>0</v>
      </c>
      <c r="H18" s="58">
        <f t="shared" si="5"/>
        <v>0</v>
      </c>
    </row>
    <row r="19" spans="1:8" ht="11.25">
      <c r="A19" s="22">
        <v>26</v>
      </c>
      <c r="B19" s="32" t="s">
        <v>139</v>
      </c>
      <c r="C19" s="57">
        <v>0</v>
      </c>
      <c r="D19" s="57">
        <v>0</v>
      </c>
      <c r="E19" s="57">
        <f t="shared" si="6"/>
        <v>0</v>
      </c>
      <c r="F19" s="57">
        <v>0</v>
      </c>
      <c r="G19" s="57">
        <v>0</v>
      </c>
      <c r="H19" s="58">
        <f t="shared" si="5"/>
        <v>0</v>
      </c>
    </row>
    <row r="20" spans="1:8" ht="11.25">
      <c r="A20" s="22">
        <v>27</v>
      </c>
      <c r="B20" s="32" t="s">
        <v>19</v>
      </c>
      <c r="C20" s="57">
        <v>0</v>
      </c>
      <c r="D20" s="57">
        <v>0</v>
      </c>
      <c r="E20" s="57">
        <f t="shared" si="6"/>
        <v>0</v>
      </c>
      <c r="F20" s="57">
        <v>0</v>
      </c>
      <c r="G20" s="57">
        <v>0</v>
      </c>
      <c r="H20" s="58">
        <f t="shared" si="5"/>
        <v>0</v>
      </c>
    </row>
    <row r="21" spans="1:8" ht="11.25">
      <c r="A21" s="20">
        <v>3</v>
      </c>
      <c r="B21" s="21" t="s">
        <v>140</v>
      </c>
      <c r="C21" s="64">
        <f aca="true" t="shared" si="7" ref="C21:H21">SUM(C22:C30)</f>
        <v>0</v>
      </c>
      <c r="D21" s="64">
        <f t="shared" si="7"/>
        <v>0</v>
      </c>
      <c r="E21" s="64">
        <f t="shared" si="7"/>
        <v>0</v>
      </c>
      <c r="F21" s="64">
        <f t="shared" si="7"/>
        <v>0</v>
      </c>
      <c r="G21" s="64">
        <f t="shared" si="7"/>
        <v>0</v>
      </c>
      <c r="H21" s="65">
        <f t="shared" si="7"/>
        <v>0</v>
      </c>
    </row>
    <row r="22" spans="1:8" ht="11.25">
      <c r="A22" s="22">
        <v>31</v>
      </c>
      <c r="B22" s="32" t="s">
        <v>48</v>
      </c>
      <c r="C22" s="57">
        <v>0</v>
      </c>
      <c r="D22" s="57">
        <v>0</v>
      </c>
      <c r="E22" s="57">
        <f>+C22+D22</f>
        <v>0</v>
      </c>
      <c r="F22" s="57">
        <v>0</v>
      </c>
      <c r="G22" s="57">
        <v>0</v>
      </c>
      <c r="H22" s="58">
        <f t="shared" si="5"/>
        <v>0</v>
      </c>
    </row>
    <row r="23" spans="1:8" ht="11.25">
      <c r="A23" s="22">
        <v>32</v>
      </c>
      <c r="B23" s="32" t="s">
        <v>40</v>
      </c>
      <c r="C23" s="57">
        <v>0</v>
      </c>
      <c r="D23" s="57">
        <v>0</v>
      </c>
      <c r="E23" s="57">
        <f aca="true" t="shared" si="8" ref="E23:E30">+C23+D23</f>
        <v>0</v>
      </c>
      <c r="F23" s="57">
        <v>0</v>
      </c>
      <c r="G23" s="57">
        <v>0</v>
      </c>
      <c r="H23" s="58">
        <f t="shared" si="5"/>
        <v>0</v>
      </c>
    </row>
    <row r="24" spans="1:8" ht="11.25">
      <c r="A24" s="22">
        <v>33</v>
      </c>
      <c r="B24" s="32" t="s">
        <v>49</v>
      </c>
      <c r="C24" s="57">
        <v>0</v>
      </c>
      <c r="D24" s="57">
        <v>0</v>
      </c>
      <c r="E24" s="57">
        <f t="shared" si="8"/>
        <v>0</v>
      </c>
      <c r="F24" s="57">
        <v>0</v>
      </c>
      <c r="G24" s="57">
        <v>0</v>
      </c>
      <c r="H24" s="58">
        <f t="shared" si="5"/>
        <v>0</v>
      </c>
    </row>
    <row r="25" spans="1:8" ht="11.25">
      <c r="A25" s="22">
        <v>34</v>
      </c>
      <c r="B25" s="32" t="s">
        <v>141</v>
      </c>
      <c r="C25" s="57">
        <v>0</v>
      </c>
      <c r="D25" s="57">
        <v>0</v>
      </c>
      <c r="E25" s="57">
        <f t="shared" si="8"/>
        <v>0</v>
      </c>
      <c r="F25" s="57">
        <v>0</v>
      </c>
      <c r="G25" s="57">
        <v>0</v>
      </c>
      <c r="H25" s="58">
        <f t="shared" si="5"/>
        <v>0</v>
      </c>
    </row>
    <row r="26" spans="1:8" ht="11.25">
      <c r="A26" s="22">
        <v>35</v>
      </c>
      <c r="B26" s="32" t="s">
        <v>38</v>
      </c>
      <c r="C26" s="57">
        <v>0</v>
      </c>
      <c r="D26" s="57">
        <v>0</v>
      </c>
      <c r="E26" s="57">
        <f t="shared" si="8"/>
        <v>0</v>
      </c>
      <c r="F26" s="57">
        <v>0</v>
      </c>
      <c r="G26" s="57">
        <v>0</v>
      </c>
      <c r="H26" s="58">
        <f t="shared" si="5"/>
        <v>0</v>
      </c>
    </row>
    <row r="27" spans="1:8" ht="11.25">
      <c r="A27" s="22">
        <v>36</v>
      </c>
      <c r="B27" s="32" t="s">
        <v>20</v>
      </c>
      <c r="C27" s="57">
        <v>0</v>
      </c>
      <c r="D27" s="57">
        <v>0</v>
      </c>
      <c r="E27" s="57">
        <f t="shared" si="8"/>
        <v>0</v>
      </c>
      <c r="F27" s="57">
        <v>0</v>
      </c>
      <c r="G27" s="57">
        <v>0</v>
      </c>
      <c r="H27" s="58">
        <f t="shared" si="5"/>
        <v>0</v>
      </c>
    </row>
    <row r="28" spans="1:8" ht="11.25">
      <c r="A28" s="22">
        <v>37</v>
      </c>
      <c r="B28" s="32" t="s">
        <v>21</v>
      </c>
      <c r="C28" s="57">
        <v>0</v>
      </c>
      <c r="D28" s="57">
        <v>0</v>
      </c>
      <c r="E28" s="57">
        <f t="shared" si="8"/>
        <v>0</v>
      </c>
      <c r="F28" s="57">
        <v>0</v>
      </c>
      <c r="G28" s="57">
        <v>0</v>
      </c>
      <c r="H28" s="58">
        <f t="shared" si="5"/>
        <v>0</v>
      </c>
    </row>
    <row r="29" spans="1:8" ht="11.25">
      <c r="A29" s="22">
        <v>38</v>
      </c>
      <c r="B29" s="32" t="s">
        <v>142</v>
      </c>
      <c r="C29" s="57">
        <v>0</v>
      </c>
      <c r="D29" s="57">
        <v>0</v>
      </c>
      <c r="E29" s="57">
        <f t="shared" si="8"/>
        <v>0</v>
      </c>
      <c r="F29" s="57">
        <v>0</v>
      </c>
      <c r="G29" s="57">
        <v>0</v>
      </c>
      <c r="H29" s="58">
        <f t="shared" si="5"/>
        <v>0</v>
      </c>
    </row>
    <row r="30" spans="1:8" ht="11.25">
      <c r="A30" s="22">
        <v>39</v>
      </c>
      <c r="B30" s="32" t="s">
        <v>50</v>
      </c>
      <c r="C30" s="57">
        <v>0</v>
      </c>
      <c r="D30" s="57">
        <v>0</v>
      </c>
      <c r="E30" s="57">
        <f t="shared" si="8"/>
        <v>0</v>
      </c>
      <c r="F30" s="57">
        <v>0</v>
      </c>
      <c r="G30" s="57">
        <v>0</v>
      </c>
      <c r="H30" s="58">
        <f t="shared" si="5"/>
        <v>0</v>
      </c>
    </row>
    <row r="31" spans="1:8" ht="11.25">
      <c r="A31" s="20">
        <v>4</v>
      </c>
      <c r="B31" s="21" t="s">
        <v>51</v>
      </c>
      <c r="C31" s="64">
        <f aca="true" t="shared" si="9" ref="C31:H31">SUM(C32:C35)</f>
        <v>0</v>
      </c>
      <c r="D31" s="64">
        <f t="shared" si="9"/>
        <v>0</v>
      </c>
      <c r="E31" s="64">
        <f t="shared" si="9"/>
        <v>0</v>
      </c>
      <c r="F31" s="64">
        <f t="shared" si="9"/>
        <v>0</v>
      </c>
      <c r="G31" s="64">
        <f t="shared" si="9"/>
        <v>0</v>
      </c>
      <c r="H31" s="65">
        <f t="shared" si="9"/>
        <v>0</v>
      </c>
    </row>
    <row r="32" spans="1:8" ht="11.25">
      <c r="A32" s="22">
        <v>41</v>
      </c>
      <c r="B32" s="32" t="s">
        <v>143</v>
      </c>
      <c r="C32" s="57">
        <v>0</v>
      </c>
      <c r="D32" s="57">
        <v>0</v>
      </c>
      <c r="E32" s="57">
        <f>+C32+D32</f>
        <v>0</v>
      </c>
      <c r="F32" s="57">
        <v>0</v>
      </c>
      <c r="G32" s="57">
        <v>0</v>
      </c>
      <c r="H32" s="58">
        <f t="shared" si="5"/>
        <v>0</v>
      </c>
    </row>
    <row r="33" spans="1:8" ht="22.5">
      <c r="A33" s="22">
        <v>42</v>
      </c>
      <c r="B33" s="32" t="s">
        <v>41</v>
      </c>
      <c r="C33" s="57">
        <v>0</v>
      </c>
      <c r="D33" s="57">
        <v>0</v>
      </c>
      <c r="E33" s="57">
        <f>+C33+D33</f>
        <v>0</v>
      </c>
      <c r="F33" s="57">
        <v>0</v>
      </c>
      <c r="G33" s="57">
        <v>0</v>
      </c>
      <c r="H33" s="58">
        <f t="shared" si="5"/>
        <v>0</v>
      </c>
    </row>
    <row r="34" spans="1:8" ht="11.25">
      <c r="A34" s="22">
        <v>43</v>
      </c>
      <c r="B34" s="32" t="s">
        <v>52</v>
      </c>
      <c r="C34" s="57">
        <v>0</v>
      </c>
      <c r="D34" s="57">
        <v>0</v>
      </c>
      <c r="E34" s="57">
        <f>+C34+D34</f>
        <v>0</v>
      </c>
      <c r="F34" s="57">
        <v>0</v>
      </c>
      <c r="G34" s="57">
        <v>0</v>
      </c>
      <c r="H34" s="58">
        <f t="shared" si="5"/>
        <v>0</v>
      </c>
    </row>
    <row r="35" spans="1:8" ht="11.25">
      <c r="A35" s="23">
        <v>44</v>
      </c>
      <c r="B35" s="33" t="s">
        <v>22</v>
      </c>
      <c r="C35" s="59">
        <v>0</v>
      </c>
      <c r="D35" s="59">
        <v>0</v>
      </c>
      <c r="E35" s="59">
        <f>+C35+D35</f>
        <v>0</v>
      </c>
      <c r="F35" s="59">
        <v>0</v>
      </c>
      <c r="G35" s="59">
        <v>0</v>
      </c>
      <c r="H35" s="60">
        <f t="shared" si="5"/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2018-02-16T16:52:54Z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