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RESUPUESTO Y CUENTA PUBLICA\TITULO QUINTO E INFORMACION FINANCIERA PRESUPUESTAL\CUENTA PÚBLICA\DESCENTRALIZADOS ANUAL 2017\IMUVI\"/>
    </mc:Choice>
  </mc:AlternateContent>
  <bookViews>
    <workbookView xWindow="0" yWindow="0" windowWidth="24000" windowHeight="9330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'F2'!$B$44</definedName>
    <definedName name="OB_CORTO_PLAZO_FIN_02">'F2'!$C$44</definedName>
    <definedName name="OB_CORTO_PLAZO_FIN_03">'F2'!$D$44</definedName>
    <definedName name="OB_CORTO_PLAZO_FIN_04">'F2'!$E$44</definedName>
    <definedName name="OB_CORTO_PLAZO_FIN_05">'F2'!$F$44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H26" i="1"/>
  <c r="G26" i="1"/>
  <c r="F26" i="1"/>
  <c r="E26" i="1"/>
  <c r="D26" i="1"/>
  <c r="C26" i="1"/>
  <c r="B26" i="1"/>
  <c r="H21" i="1"/>
  <c r="G21" i="1"/>
  <c r="F21" i="1"/>
  <c r="E21" i="1"/>
  <c r="D21" i="1"/>
  <c r="C21" i="1"/>
  <c r="B21" i="1"/>
  <c r="H12" i="1"/>
  <c r="G12" i="1"/>
  <c r="F12" i="1"/>
  <c r="E12" i="1"/>
  <c r="E7" i="1" s="1"/>
  <c r="E19" i="1" s="1"/>
  <c r="D12" i="1"/>
  <c r="C12" i="1"/>
  <c r="B12" i="1"/>
  <c r="H8" i="1"/>
  <c r="G8" i="1"/>
  <c r="F8" i="1"/>
  <c r="F7" i="1" s="1"/>
  <c r="F19" i="1" s="1"/>
  <c r="E8" i="1"/>
  <c r="D8" i="1"/>
  <c r="C8" i="1"/>
  <c r="B8" i="1"/>
  <c r="B7" i="1" s="1"/>
  <c r="B19" i="1" s="1"/>
  <c r="B5" i="1"/>
  <c r="A3" i="1"/>
  <c r="A1" i="1"/>
  <c r="D7" i="1" l="1"/>
  <c r="D19" i="1" s="1"/>
  <c r="H7" i="1"/>
  <c r="H19" i="1" s="1"/>
  <c r="C7" i="1"/>
  <c r="C19" i="1" s="1"/>
  <c r="G7" i="1"/>
  <c r="G19" i="1" s="1"/>
</calcChain>
</file>

<file path=xl/sharedStrings.xml><?xml version="1.0" encoding="utf-8"?>
<sst xmlns="http://schemas.openxmlformats.org/spreadsheetml/2006/main" count="42" uniqueCount="40">
  <si>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</si>
  <si>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</si>
  <si>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</si>
  <si>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</si>
  <si>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</si>
  <si>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</si>
  <si>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</si>
  <si>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</si>
  <si>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</si>
  <si>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</si>
  <si>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</si>
  <si>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</si>
  <si>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</si>
  <si>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</si>
  <si>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</si>
  <si>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</si>
  <si>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</si>
  <si>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</si>
  <si>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</si>
  <si>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</si>
  <si>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</si>
  <si>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</si>
  <si>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</si>
  <si>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</si>
  <si>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</si>
  <si>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</si>
  <si>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</si>
  <si>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</si>
  <si>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</si>
  <si>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</si>
  <si>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</si>
  <si>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</si>
  <si>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</si>
  <si>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</si>
  <si>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</si>
  <si>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</si>
  <si>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</si>
  <si>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</si>
  <si>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</si>
  <si>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Se refiere al valor del Bono Cupón Cero que respalda el pago de los créditos asociados al mismo (Activo).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</si>
</sst>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Fill="1" applyBorder="1"/>
    <xf numFmtId="0" fontId="4" fillId="0" borderId="5" xfId="0" applyFont="1" applyFill="1" applyBorder="1" applyAlignment="1">
      <alignment horizontal="left" vertical="center" indent="3"/>
    </xf>
    <xf numFmtId="43" fontId="4" fillId="0" borderId="11" xfId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left" vertical="center" indent="5"/>
    </xf>
    <xf numFmtId="43" fontId="3" fillId="0" borderId="11" xfId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left" vertical="center" indent="7"/>
    </xf>
    <xf numFmtId="0" fontId="3" fillId="0" borderId="11" xfId="0" applyFont="1" applyFill="1" applyBorder="1" applyAlignment="1">
      <alignment vertical="center"/>
    </xf>
    <xf numFmtId="43" fontId="3" fillId="0" borderId="11" xfId="1" applyFont="1" applyFill="1" applyBorder="1"/>
    <xf numFmtId="43" fontId="3" fillId="3" borderId="12" xfId="1" applyFont="1" applyFill="1" applyBorder="1"/>
    <xf numFmtId="0" fontId="3" fillId="0" borderId="11" xfId="0" applyFont="1" applyBorder="1" applyAlignment="1">
      <alignment vertical="center"/>
    </xf>
    <xf numFmtId="43" fontId="3" fillId="0" borderId="11" xfId="1" applyFont="1" applyBorder="1"/>
    <xf numFmtId="43" fontId="3" fillId="0" borderId="11" xfId="1" applyFont="1" applyFill="1" applyBorder="1" applyAlignment="1">
      <alignment vertical="center"/>
    </xf>
    <xf numFmtId="0" fontId="3" fillId="0" borderId="5" xfId="0" applyFont="1" applyFill="1" applyBorder="1" applyAlignment="1" applyProtection="1">
      <alignment horizontal="left" vertical="center" indent="5"/>
      <protection locked="0"/>
    </xf>
    <xf numFmtId="0" fontId="3" fillId="0" borderId="0" xfId="0" applyFont="1" applyProtection="1">
      <protection locked="0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3" fontId="3" fillId="0" borderId="13" xfId="1" applyFont="1" applyFill="1" applyBorder="1"/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horizontal="justify" vertical="center" wrapText="1"/>
    </xf>
    <xf numFmtId="0" fontId="3" fillId="0" borderId="11" xfId="0" applyFont="1" applyBorder="1"/>
    <xf numFmtId="0" fontId="6" fillId="0" borderId="13" xfId="0" applyFont="1" applyBorder="1"/>
    <xf numFmtId="0" fontId="3" fillId="0" borderId="13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1133475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51_LDF_1700_MCYA_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5" sqref="A5"/>
    </sheetView>
  </sheetViews>
  <sheetFormatPr baseColWidth="10" defaultColWidth="0" defaultRowHeight="11.25" zeroHeight="1" x14ac:dyDescent="0.2"/>
  <cols>
    <col min="1" max="1" width="72.28515625" style="4" bestFit="1" customWidth="1"/>
    <col min="2" max="4" width="20.7109375" style="4" customWidth="1"/>
    <col min="5" max="5" width="27.7109375" style="4" customWidth="1"/>
    <col min="6" max="7" width="20.7109375" style="4" customWidth="1"/>
    <col min="8" max="8" width="31.28515625" style="4" customWidth="1"/>
    <col min="9" max="9" width="0" style="4" hidden="1" customWidth="1"/>
    <col min="10" max="16384" width="10.7109375" style="4" hidden="1"/>
  </cols>
  <sheetData>
    <row r="1" spans="1:9" x14ac:dyDescent="0.2">
      <c r="A1" s="1" t="str">
        <f>ENTE_PUBLICO_A</f>
        <v>INSTITUTO MUNICIPAL DE VIVIENDA DEL MUNICIPIO DE CELAYA, GUANAJUATO, Gobierno del Estado de Guanajuato (a)</v>
      </c>
      <c r="B1" s="2"/>
      <c r="C1" s="2"/>
      <c r="D1" s="2"/>
      <c r="E1" s="2"/>
      <c r="F1" s="2"/>
      <c r="G1" s="2"/>
      <c r="H1" s="3"/>
    </row>
    <row r="2" spans="1:9" x14ac:dyDescent="0.2">
      <c r="A2" s="5" t="s">
        <v>0</v>
      </c>
      <c r="B2" s="6"/>
      <c r="C2" s="6"/>
      <c r="D2" s="6"/>
      <c r="E2" s="6"/>
      <c r="F2" s="6"/>
      <c r="G2" s="6"/>
      <c r="H2" s="7"/>
    </row>
    <row r="3" spans="1:9" x14ac:dyDescent="0.2">
      <c r="A3" s="8" t="str">
        <f>PERIODO_INFORME</f>
        <v>Al 31 de diciembre de 2016 y al 31 de diciembre de 2017 (b)</v>
      </c>
      <c r="B3" s="9"/>
      <c r="C3" s="9"/>
      <c r="D3" s="9"/>
      <c r="E3" s="9"/>
      <c r="F3" s="9"/>
      <c r="G3" s="9"/>
      <c r="H3" s="10"/>
    </row>
    <row r="4" spans="1:9" x14ac:dyDescent="0.2">
      <c r="A4" s="11" t="s">
        <v>1</v>
      </c>
      <c r="B4" s="12"/>
      <c r="C4" s="12"/>
      <c r="D4" s="12"/>
      <c r="E4" s="12"/>
      <c r="F4" s="12"/>
      <c r="G4" s="12"/>
      <c r="H4" s="13"/>
    </row>
    <row r="5" spans="1:9" ht="33.75" x14ac:dyDescent="0.2">
      <c r="A5" s="14" t="s">
        <v>2</v>
      </c>
      <c r="B5" s="15" t="str">
        <f>ULTIMO_SALDO</f>
        <v>Saldo al 31 de diciembre de 2016 (d)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6" t="s">
        <v>8</v>
      </c>
      <c r="I5" s="17"/>
    </row>
    <row r="6" spans="1:9" x14ac:dyDescent="0.2">
      <c r="A6" s="18"/>
      <c r="B6" s="18"/>
      <c r="C6" s="18"/>
      <c r="D6" s="18"/>
      <c r="E6" s="18"/>
      <c r="F6" s="18"/>
      <c r="G6" s="18"/>
      <c r="H6" s="18"/>
      <c r="I6" s="17"/>
    </row>
    <row r="7" spans="1:9" x14ac:dyDescent="0.2">
      <c r="A7" s="19" t="s">
        <v>9</v>
      </c>
      <c r="B7" s="20">
        <f>B8+B12</f>
        <v>0</v>
      </c>
      <c r="C7" s="20">
        <f t="shared" ref="C7:H7" si="0">C8+C12</f>
        <v>0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1:9" x14ac:dyDescent="0.2">
      <c r="A8" s="21" t="s">
        <v>10</v>
      </c>
      <c r="B8" s="22">
        <f>SUM(B9:B11)</f>
        <v>0</v>
      </c>
      <c r="C8" s="22">
        <f t="shared" ref="C8:H8" si="1">SUM(C9:C11)</f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</row>
    <row r="9" spans="1:9" x14ac:dyDescent="0.2">
      <c r="A9" s="23" t="s">
        <v>11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1:9" x14ac:dyDescent="0.2">
      <c r="A10" s="23" t="s">
        <v>12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9" x14ac:dyDescent="0.2">
      <c r="A11" s="23" t="s">
        <v>13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1:9" x14ac:dyDescent="0.2">
      <c r="A12" s="21" t="s">
        <v>14</v>
      </c>
      <c r="B12" s="22">
        <f>SUM(B13:B15)</f>
        <v>0</v>
      </c>
      <c r="C12" s="22">
        <f t="shared" ref="C12:H12" si="2">SUM(C13:C15)</f>
        <v>0</v>
      </c>
      <c r="D12" s="22">
        <f t="shared" si="2"/>
        <v>0</v>
      </c>
      <c r="E12" s="22">
        <f t="shared" si="2"/>
        <v>0</v>
      </c>
      <c r="F12" s="22">
        <f t="shared" si="2"/>
        <v>0</v>
      </c>
      <c r="G12" s="22">
        <f t="shared" si="2"/>
        <v>0</v>
      </c>
      <c r="H12" s="22">
        <f t="shared" si="2"/>
        <v>0</v>
      </c>
    </row>
    <row r="13" spans="1:9" x14ac:dyDescent="0.2">
      <c r="A13" s="23" t="s">
        <v>15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1:9" x14ac:dyDescent="0.2">
      <c r="A14" s="23" t="s">
        <v>16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9" x14ac:dyDescent="0.2">
      <c r="A15" s="23" t="s">
        <v>17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9" x14ac:dyDescent="0.2">
      <c r="A16" s="24"/>
      <c r="B16" s="25"/>
      <c r="C16" s="25"/>
      <c r="D16" s="25"/>
      <c r="E16" s="25"/>
      <c r="F16" s="25"/>
      <c r="G16" s="25"/>
      <c r="H16" s="25"/>
    </row>
    <row r="17" spans="1:8" x14ac:dyDescent="0.2">
      <c r="A17" s="19" t="s">
        <v>18</v>
      </c>
      <c r="B17" s="20">
        <v>1</v>
      </c>
      <c r="C17" s="26"/>
      <c r="D17" s="26"/>
      <c r="E17" s="26"/>
      <c r="F17" s="20">
        <v>1</v>
      </c>
      <c r="G17" s="26"/>
      <c r="H17" s="26"/>
    </row>
    <row r="18" spans="1:8" x14ac:dyDescent="0.2">
      <c r="A18" s="27"/>
      <c r="B18" s="28"/>
      <c r="C18" s="28"/>
      <c r="D18" s="28"/>
      <c r="E18" s="28"/>
      <c r="F18" s="28"/>
      <c r="G18" s="28"/>
      <c r="H18" s="28"/>
    </row>
    <row r="19" spans="1:8" x14ac:dyDescent="0.2">
      <c r="A19" s="19" t="s">
        <v>19</v>
      </c>
      <c r="B19" s="20">
        <f>B7+B17</f>
        <v>1</v>
      </c>
      <c r="C19" s="20">
        <f t="shared" ref="C19:H19" si="3">C7+C17</f>
        <v>0</v>
      </c>
      <c r="D19" s="20">
        <f t="shared" si="3"/>
        <v>0</v>
      </c>
      <c r="E19" s="20">
        <f t="shared" si="3"/>
        <v>0</v>
      </c>
      <c r="F19" s="20">
        <f t="shared" si="3"/>
        <v>1</v>
      </c>
      <c r="G19" s="20">
        <f t="shared" si="3"/>
        <v>0</v>
      </c>
      <c r="H19" s="20">
        <f t="shared" si="3"/>
        <v>0</v>
      </c>
    </row>
    <row r="20" spans="1:8" x14ac:dyDescent="0.2">
      <c r="A20" s="24"/>
      <c r="B20" s="29"/>
      <c r="C20" s="29"/>
      <c r="D20" s="29"/>
      <c r="E20" s="29"/>
      <c r="F20" s="29"/>
      <c r="G20" s="29"/>
      <c r="H20" s="29"/>
    </row>
    <row r="21" spans="1:8" x14ac:dyDescent="0.2">
      <c r="A21" s="19" t="s">
        <v>37</v>
      </c>
      <c r="B21" s="20">
        <f>SUM(B22:DEUDA_CONT_FIN_01)</f>
        <v>0</v>
      </c>
      <c r="C21" s="20">
        <f>SUM(C22:DEUDA_CONT_FIN_02)</f>
        <v>0</v>
      </c>
      <c r="D21" s="20">
        <f>SUM(D22:DEUDA_CONT_FIN_03)</f>
        <v>0</v>
      </c>
      <c r="E21" s="20">
        <f>SUM(E22:DEUDA_CONT_FIN_04)</f>
        <v>0</v>
      </c>
      <c r="F21" s="20">
        <f>SUM(F22:DEUDA_CONT_FIN_05)</f>
        <v>0</v>
      </c>
      <c r="G21" s="20">
        <f>SUM(G22:DEUDA_CONT_FIN_06)</f>
        <v>0</v>
      </c>
      <c r="H21" s="20">
        <f>SUM(H22:DEUDA_CONT_FIN_07)</f>
        <v>0</v>
      </c>
    </row>
    <row r="22" spans="1:8" s="31" customFormat="1" x14ac:dyDescent="0.2">
      <c r="A22" s="30" t="s">
        <v>20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s="31" customFormat="1" x14ac:dyDescent="0.2">
      <c r="A23" s="30" t="s">
        <v>21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s="31" customFormat="1" x14ac:dyDescent="0.2">
      <c r="A24" s="30" t="s">
        <v>22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1:8" x14ac:dyDescent="0.2">
      <c r="A25" s="32" t="s">
        <v>23</v>
      </c>
      <c r="B25" s="29"/>
      <c r="C25" s="29"/>
      <c r="D25" s="29"/>
      <c r="E25" s="29"/>
      <c r="F25" s="29"/>
      <c r="G25" s="29"/>
      <c r="H25" s="29"/>
    </row>
    <row r="26" spans="1:8" x14ac:dyDescent="0.2">
      <c r="A26" s="19" t="s">
        <v>38</v>
      </c>
      <c r="B26" s="20">
        <f>SUM(B27:VALOR_INS_BCC_FIN_01)</f>
        <v>0</v>
      </c>
      <c r="C26" s="20">
        <f>SUM(C27:VALOR_INS_BCC_FIN_02)</f>
        <v>0</v>
      </c>
      <c r="D26" s="20">
        <f>SUM(D27:VALOR_INS_BCC_FIN_03)</f>
        <v>0</v>
      </c>
      <c r="E26" s="20">
        <f>SUM(E27:VALOR_INS_BCC_FIN_04)</f>
        <v>0</v>
      </c>
      <c r="F26" s="20">
        <f>SUM(F27:VALOR_INS_BCC_FIN_05)</f>
        <v>0</v>
      </c>
      <c r="G26" s="20">
        <f>SUM(G27:VALOR_INS_BCC_FIN_06)</f>
        <v>0</v>
      </c>
      <c r="H26" s="20">
        <f>SUM(H27:VALOR_INS_BCC_FIN_07)</f>
        <v>0</v>
      </c>
    </row>
    <row r="27" spans="1:8" s="31" customFormat="1" x14ac:dyDescent="0.2">
      <c r="A27" s="30" t="s">
        <v>24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1:8" s="31" customFormat="1" x14ac:dyDescent="0.2">
      <c r="A28" s="30" t="s">
        <v>25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s="31" customFormat="1" x14ac:dyDescent="0.2">
      <c r="A29" s="30" t="s">
        <v>26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x14ac:dyDescent="0.2">
      <c r="A30" s="33" t="s">
        <v>23</v>
      </c>
      <c r="B30" s="34"/>
      <c r="C30" s="34"/>
      <c r="D30" s="34"/>
      <c r="E30" s="34"/>
      <c r="F30" s="34"/>
      <c r="G30" s="34"/>
      <c r="H30" s="34"/>
    </row>
    <row r="31" spans="1:8" x14ac:dyDescent="0.2">
      <c r="A31" s="35"/>
    </row>
    <row r="32" spans="1:8" x14ac:dyDescent="0.2">
      <c r="A32" s="36" t="s">
        <v>39</v>
      </c>
      <c r="B32" s="36"/>
      <c r="C32" s="36"/>
      <c r="D32" s="36"/>
      <c r="E32" s="36"/>
      <c r="F32" s="36"/>
      <c r="G32" s="36"/>
      <c r="H32" s="36"/>
    </row>
    <row r="33" spans="1:8" x14ac:dyDescent="0.2">
      <c r="A33" s="36"/>
      <c r="B33" s="36"/>
      <c r="C33" s="36"/>
      <c r="D33" s="36"/>
      <c r="E33" s="36"/>
      <c r="F33" s="36"/>
      <c r="G33" s="36"/>
      <c r="H33" s="36"/>
    </row>
    <row r="34" spans="1:8" x14ac:dyDescent="0.2">
      <c r="A34" s="36"/>
      <c r="B34" s="36"/>
      <c r="C34" s="36"/>
      <c r="D34" s="36"/>
      <c r="E34" s="36"/>
      <c r="F34" s="36"/>
      <c r="G34" s="36"/>
      <c r="H34" s="36"/>
    </row>
    <row r="35" spans="1:8" x14ac:dyDescent="0.2">
      <c r="A35" s="36"/>
      <c r="B35" s="36"/>
      <c r="C35" s="36"/>
      <c r="D35" s="36"/>
      <c r="E35" s="36"/>
      <c r="F35" s="36"/>
      <c r="G35" s="36"/>
      <c r="H35" s="36"/>
    </row>
    <row r="36" spans="1:8" x14ac:dyDescent="0.2">
      <c r="A36" s="36"/>
      <c r="B36" s="36"/>
      <c r="C36" s="36"/>
      <c r="D36" s="36"/>
      <c r="E36" s="36"/>
      <c r="F36" s="36"/>
      <c r="G36" s="36"/>
      <c r="H36" s="36"/>
    </row>
    <row r="37" spans="1:8" x14ac:dyDescent="0.2">
      <c r="A37" s="35"/>
    </row>
    <row r="38" spans="1:8" ht="22.5" x14ac:dyDescent="0.2">
      <c r="A38" s="14" t="s">
        <v>27</v>
      </c>
      <c r="B38" s="14" t="s">
        <v>28</v>
      </c>
      <c r="C38" s="14" t="s">
        <v>29</v>
      </c>
      <c r="D38" s="14" t="s">
        <v>30</v>
      </c>
      <c r="E38" s="14" t="s">
        <v>31</v>
      </c>
      <c r="F38" s="16" t="s">
        <v>32</v>
      </c>
    </row>
    <row r="39" spans="1:8" x14ac:dyDescent="0.2">
      <c r="A39" s="27"/>
      <c r="B39" s="37"/>
      <c r="C39" s="37"/>
      <c r="D39" s="37"/>
      <c r="E39" s="37"/>
      <c r="F39" s="37"/>
    </row>
    <row r="40" spans="1:8" x14ac:dyDescent="0.2">
      <c r="A40" s="19" t="s">
        <v>33</v>
      </c>
      <c r="B40" s="20">
        <f>SUM(B41:OB_CORTO_PLAZO_FIN_01)</f>
        <v>0</v>
      </c>
      <c r="C40" s="20">
        <f>SUM(C41:OB_CORTO_PLAZO_FIN_02)</f>
        <v>0</v>
      </c>
      <c r="D40" s="20">
        <f>SUM(D41:OB_CORTO_PLAZO_FIN_03)</f>
        <v>0</v>
      </c>
      <c r="E40" s="20">
        <f>SUM(E41:OB_CORTO_PLAZO_FIN_04)</f>
        <v>0</v>
      </c>
      <c r="F40" s="20">
        <f>SUM(F41:OB_CORTO_PLAZO_FIN_05)</f>
        <v>0</v>
      </c>
    </row>
    <row r="41" spans="1:8" s="31" customFormat="1" x14ac:dyDescent="0.2">
      <c r="A41" s="30" t="s">
        <v>34</v>
      </c>
      <c r="B41" s="22">
        <v>0</v>
      </c>
      <c r="C41" s="22">
        <v>0</v>
      </c>
      <c r="D41" s="22">
        <v>0</v>
      </c>
      <c r="E41" s="22">
        <v>0</v>
      </c>
      <c r="F41" s="22">
        <v>0</v>
      </c>
    </row>
    <row r="42" spans="1:8" s="31" customFormat="1" x14ac:dyDescent="0.2">
      <c r="A42" s="30" t="s">
        <v>35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</row>
    <row r="43" spans="1:8" s="31" customFormat="1" x14ac:dyDescent="0.2">
      <c r="A43" s="30" t="s">
        <v>36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</row>
    <row r="44" spans="1:8" x14ac:dyDescent="0.2">
      <c r="A44" s="38" t="s">
        <v>23</v>
      </c>
      <c r="B44" s="39"/>
      <c r="C44" s="39"/>
      <c r="D44" s="39"/>
      <c r="E44" s="39"/>
      <c r="F44" s="39"/>
    </row>
    <row r="45" spans="1:8" x14ac:dyDescent="0.2"/>
    <row r="46" spans="1:8" x14ac:dyDescent="0.2"/>
    <row r="47" spans="1:8" x14ac:dyDescent="0.2"/>
  </sheetData>
  <mergeCells count="5">
    <mergeCell ref="A32:H36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1133475</xdr:colOff>
                <xdr:row>4</xdr:row>
                <xdr:rowOff>0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2018-02-23T21:21:45Z</dcterms:created>
  <dcterms:modified xsi:type="dcterms:W3CDTF">2018-02-23T21:42:00Z</dcterms:modified>
</cp:coreProperties>
</file>