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UVI\ANUAL\"/>
    </mc:Choice>
  </mc:AlternateContent>
  <bookViews>
    <workbookView xWindow="0" yWindow="0" windowWidth="24000" windowHeight="8835"/>
  </bookViews>
  <sheets>
    <sheet name="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2" i="1"/>
  <c r="P20" i="1" s="1"/>
  <c r="P19" i="1" s="1"/>
  <c r="P21" i="1"/>
  <c r="O20" i="1"/>
  <c r="N20" i="1"/>
  <c r="N19" i="1" s="1"/>
  <c r="N10" i="1" s="1"/>
  <c r="M20" i="1"/>
  <c r="L20" i="1"/>
  <c r="K20" i="1"/>
  <c r="J20" i="1"/>
  <c r="J19" i="1" s="1"/>
  <c r="J10" i="1" s="1"/>
  <c r="I20" i="1"/>
  <c r="H20" i="1"/>
  <c r="G20" i="1"/>
  <c r="F20" i="1"/>
  <c r="F19" i="1" s="1"/>
  <c r="F10" i="1" s="1"/>
  <c r="E20" i="1"/>
  <c r="D20" i="1"/>
  <c r="O19" i="1"/>
  <c r="M19" i="1"/>
  <c r="L19" i="1"/>
  <c r="K19" i="1"/>
  <c r="I19" i="1"/>
  <c r="H19" i="1"/>
  <c r="G19" i="1"/>
  <c r="E19" i="1"/>
  <c r="D19" i="1"/>
  <c r="P18" i="1"/>
  <c r="P15" i="1" s="1"/>
  <c r="P14" i="1" s="1"/>
  <c r="P17" i="1"/>
  <c r="P16" i="1"/>
  <c r="O15" i="1"/>
  <c r="O14" i="1" s="1"/>
  <c r="O10" i="1" s="1"/>
  <c r="N15" i="1"/>
  <c r="M15" i="1"/>
  <c r="L15" i="1"/>
  <c r="K15" i="1"/>
  <c r="K14" i="1" s="1"/>
  <c r="K10" i="1" s="1"/>
  <c r="J15" i="1"/>
  <c r="I15" i="1"/>
  <c r="H15" i="1"/>
  <c r="G15" i="1"/>
  <c r="G14" i="1" s="1"/>
  <c r="G10" i="1" s="1"/>
  <c r="F15" i="1"/>
  <c r="E15" i="1"/>
  <c r="D15" i="1"/>
  <c r="N14" i="1"/>
  <c r="M14" i="1"/>
  <c r="L14" i="1"/>
  <c r="J14" i="1"/>
  <c r="I14" i="1"/>
  <c r="H14" i="1"/>
  <c r="F14" i="1"/>
  <c r="E14" i="1"/>
  <c r="D14" i="1"/>
  <c r="P13" i="1"/>
  <c r="P12" i="1" s="1"/>
  <c r="P11" i="1" s="1"/>
  <c r="O12" i="1"/>
  <c r="N12" i="1"/>
  <c r="N11" i="1" s="1"/>
  <c r="M12" i="1"/>
  <c r="L12" i="1"/>
  <c r="K12" i="1"/>
  <c r="J12" i="1"/>
  <c r="J11" i="1" s="1"/>
  <c r="I12" i="1"/>
  <c r="H12" i="1"/>
  <c r="G12" i="1"/>
  <c r="F12" i="1"/>
  <c r="F11" i="1" s="1"/>
  <c r="E12" i="1"/>
  <c r="D12" i="1"/>
  <c r="O11" i="1"/>
  <c r="M11" i="1"/>
  <c r="L11" i="1"/>
  <c r="K11" i="1"/>
  <c r="I11" i="1"/>
  <c r="H11" i="1"/>
  <c r="G11" i="1"/>
  <c r="E11" i="1"/>
  <c r="D11" i="1"/>
  <c r="M10" i="1"/>
  <c r="L10" i="1"/>
  <c r="I10" i="1"/>
  <c r="H10" i="1"/>
  <c r="E10" i="1"/>
  <c r="D10" i="1"/>
  <c r="P10" i="1" l="1"/>
</calcChain>
</file>

<file path=xl/sharedStrings.xml><?xml version="1.0" encoding="utf-8"?>
<sst xmlns="http://schemas.openxmlformats.org/spreadsheetml/2006/main" count="42" uniqueCount="42">
  <si>
    <t>INSTITUTO MUNICIPAL DE VIVIENDA DEL MUNICIPIO DE CELAYA GUANAJUATO.</t>
  </si>
  <si>
    <t xml:space="preserve">PRESUPUESTO GENERAL DE INGRESOS PARA EL EJERCICIO FISCAL  2018 </t>
  </si>
  <si>
    <t>Clasificación por Rubro del Ingreso</t>
  </si>
  <si>
    <t>Administrativa</t>
  </si>
  <si>
    <t xml:space="preserve">VIVIENDA </t>
  </si>
  <si>
    <t>Funcional</t>
  </si>
  <si>
    <t>2.2.5</t>
  </si>
  <si>
    <t>INSTITUTO MUNICIPAL DE VIVIENDA</t>
  </si>
  <si>
    <t>UR</t>
  </si>
  <si>
    <t>31120-8601</t>
  </si>
  <si>
    <t>DIRECCION GENERAL</t>
  </si>
  <si>
    <t>Programa</t>
  </si>
  <si>
    <t>Denominación</t>
  </si>
  <si>
    <t>FF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</si>
  <si>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</si>
  <si>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</si>
  <si>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</si>
  <si>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</si>
  <si>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</si>
  <si>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</si>
  <si>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</si>
  <si>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</si>
  <si>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</si>
  <si>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</si>
  <si>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</si>
  <si>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</si>
  <si>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</si>
  <si>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CRI</t>
  </si>
  <si>
    <t>INGRESOS</t>
  </si>
  <si>
    <t>PRODUCTOS</t>
  </si>
  <si>
    <t>PRODUCTOS DE TIPO CORRIENTE</t>
  </si>
  <si>
    <t>Intereses por inversion temporales</t>
  </si>
  <si>
    <t>INGRESOS Y OTROS BENEFICIOS</t>
  </si>
  <si>
    <t>INGRESOS POR VENTA DE BIENES Y SERVICIOS</t>
  </si>
  <si>
    <t>Venta de Terrenos</t>
  </si>
  <si>
    <t>Venta de  UBV Huertas</t>
  </si>
  <si>
    <t>Ingresos por Servicios</t>
  </si>
  <si>
    <t>TRANSFERENCIAS INTERNAS Y ASIGNACIONES AL SECTOR PUBLICO</t>
  </si>
  <si>
    <t>TRANSFERENCIAS INTERNAS Y ASIGNACIONES AL SECTOR PúBLICO</t>
  </si>
  <si>
    <t>Transferencias Municipales para el servicios personales</t>
  </si>
  <si>
    <t>Transferencias Municipales para materiales</t>
  </si>
  <si>
    <t>Transferencias Municipales para servicios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</si>
</sst>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5" fillId="0" borderId="1" xfId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justify" vertical="distributed" wrapText="1"/>
    </xf>
    <xf numFmtId="0" fontId="6" fillId="0" borderId="1" xfId="1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/>
    <xf numFmtId="43" fontId="8" fillId="0" borderId="1" xfId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justify" vertical="distributed" wrapText="1"/>
    </xf>
    <xf numFmtId="43" fontId="5" fillId="0" borderId="1" xfId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vertical="center" wrapText="1"/>
    </xf>
    <xf numFmtId="43" fontId="3" fillId="0" borderId="0" xfId="1" applyFont="1" applyFill="1"/>
    <xf numFmtId="43" fontId="3" fillId="0" borderId="0" xfId="1" applyFont="1" applyFill="1" applyAlignment="1">
      <alignment horizontal="justify" vertical="distributed"/>
    </xf>
    <xf numFmtId="0" fontId="3" fillId="0" borderId="0" xfId="1" applyNumberFormat="1" applyFont="1" applyFill="1"/>
    <xf numFmtId="43" fontId="14" fillId="0" borderId="0" xfId="1" applyFont="1" applyFill="1"/>
    <xf numFmtId="43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justify" vertical="distributed" wrapText="1"/>
    </xf>
    <xf numFmtId="0" fontId="5" fillId="0" borderId="1" xfId="1" applyNumberFormat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justify" vertical="distributed" wrapText="1"/>
    </xf>
    <xf numFmtId="43" fontId="6" fillId="0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vertical="center"/>
    </xf>
    <xf numFmtId="43" fontId="7" fillId="0" borderId="1" xfId="1" applyFont="1" applyFill="1" applyBorder="1" applyAlignment="1">
      <alignment horizontal="justify" vertical="distributed"/>
    </xf>
    <xf numFmtId="0" fontId="7" fillId="0" borderId="1" xfId="1" applyNumberFormat="1" applyFont="1" applyFill="1" applyBorder="1" applyAlignment="1">
      <alignment horizontal="left"/>
    </xf>
    <xf numFmtId="43" fontId="8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justify" vertical="distributed"/>
    </xf>
    <xf numFmtId="0" fontId="8" fillId="0" borderId="1" xfId="1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distributed"/>
    </xf>
    <xf numFmtId="0" fontId="9" fillId="0" borderId="1" xfId="1" applyNumberFormat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justify" vertical="distributed" wrapText="1"/>
    </xf>
    <xf numFmtId="0" fontId="10" fillId="0" borderId="1" xfId="1" applyNumberFormat="1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justify" vertical="distributed" wrapText="1"/>
    </xf>
    <xf numFmtId="43" fontId="11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justify" vertical="distributed"/>
    </xf>
    <xf numFmtId="43" fontId="9" fillId="0" borderId="1" xfId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43" fontId="5" fillId="0" borderId="1" xfId="1" applyFont="1" applyFill="1" applyBorder="1"/>
    <xf numFmtId="43" fontId="12" fillId="0" borderId="1" xfId="1" applyFont="1" applyFill="1" applyBorder="1" applyAlignment="1">
      <alignment horizontal="right" vertical="center" wrapText="1"/>
    </xf>
    <xf numFmtId="0" fontId="11" fillId="0" borderId="1" xfId="1" applyNumberFormat="1" applyFont="1" applyFill="1" applyBorder="1" applyAlignment="1">
      <alignment vertical="center" wrapText="1"/>
    </xf>
    <xf numFmtId="43" fontId="13" fillId="0" borderId="1" xfId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P1"/>
    </sheetView>
  </sheetViews>
  <sheetFormatPr baseColWidth="10" defaultRowHeight="12.75" x14ac:dyDescent="0.25"/>
  <cols>
    <col min="1" max="1" width="13.85546875" style="16" bestFit="1" customWidth="1"/>
    <col min="2" max="2" width="48.28515625" style="17" customWidth="1"/>
    <col min="3" max="3" width="8.140625" style="18" customWidth="1"/>
    <col min="4" max="5" width="13.140625" style="16" customWidth="1"/>
    <col min="6" max="6" width="14" style="16" customWidth="1"/>
    <col min="7" max="7" width="14.85546875" style="16" customWidth="1"/>
    <col min="8" max="8" width="14" style="16" customWidth="1"/>
    <col min="9" max="9" width="16" style="16" customWidth="1"/>
    <col min="10" max="10" width="14.85546875" style="16" customWidth="1"/>
    <col min="11" max="11" width="13.140625" style="16" customWidth="1"/>
    <col min="12" max="12" width="14.85546875" style="16" customWidth="1"/>
    <col min="13" max="15" width="13.140625" style="16" customWidth="1"/>
    <col min="16" max="16" width="16" style="19" bestFit="1" customWidth="1"/>
    <col min="17" max="17" width="17" style="16" customWidth="1"/>
    <col min="18" max="18" width="13.42578125" style="16" bestFit="1" customWidth="1"/>
    <col min="19" max="16384" width="11.42578125" style="16"/>
  </cols>
  <sheetData>
    <row r="1" spans="1:16" ht="18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6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x14ac:dyDescent="0.25">
      <c r="A5" s="1" t="s">
        <v>3</v>
      </c>
      <c r="B5" s="21">
        <v>31120</v>
      </c>
      <c r="C5" s="22"/>
      <c r="D5" s="23" t="s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5">
      <c r="A6" s="1" t="s">
        <v>5</v>
      </c>
      <c r="B6" s="24" t="s">
        <v>6</v>
      </c>
      <c r="C6" s="22"/>
      <c r="D6" s="23" t="s">
        <v>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5">
      <c r="A7" s="1" t="s">
        <v>8</v>
      </c>
      <c r="B7" s="24" t="s">
        <v>9</v>
      </c>
      <c r="C7" s="22"/>
      <c r="D7" s="25" t="s">
        <v>10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" t="s">
        <v>11</v>
      </c>
      <c r="B8" s="27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29"/>
      <c r="B9" s="30" t="s">
        <v>12</v>
      </c>
      <c r="C9" s="31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</row>
    <row r="10" spans="1:16" x14ac:dyDescent="0.25">
      <c r="A10" s="32" t="s">
        <v>27</v>
      </c>
      <c r="B10" s="33" t="s">
        <v>28</v>
      </c>
      <c r="C10" s="34"/>
      <c r="D10" s="35">
        <f t="shared" ref="D10:P10" si="0">+D14+D19+D11</f>
        <v>586741.19000000006</v>
      </c>
      <c r="E10" s="35">
        <f t="shared" si="0"/>
        <v>573820.10000000009</v>
      </c>
      <c r="F10" s="35">
        <f t="shared" si="0"/>
        <v>573779.44999999995</v>
      </c>
      <c r="G10" s="35">
        <f t="shared" si="0"/>
        <v>580241.19000000006</v>
      </c>
      <c r="H10" s="35">
        <f t="shared" si="0"/>
        <v>560320.10000000009</v>
      </c>
      <c r="I10" s="35">
        <f t="shared" si="0"/>
        <v>565440.78</v>
      </c>
      <c r="J10" s="35">
        <f t="shared" si="0"/>
        <v>1096382.92</v>
      </c>
      <c r="K10" s="35">
        <f t="shared" si="0"/>
        <v>1119543.29</v>
      </c>
      <c r="L10" s="35">
        <f t="shared" si="0"/>
        <v>1114291.6700000002</v>
      </c>
      <c r="M10" s="35">
        <f t="shared" si="0"/>
        <v>1141186.9700000002</v>
      </c>
      <c r="N10" s="35">
        <f t="shared" si="0"/>
        <v>1118192.9600000002</v>
      </c>
      <c r="O10" s="35">
        <f t="shared" si="0"/>
        <v>1115422.98</v>
      </c>
      <c r="P10" s="35">
        <f t="shared" si="0"/>
        <v>10145363.6</v>
      </c>
    </row>
    <row r="11" spans="1:16" x14ac:dyDescent="0.25">
      <c r="A11" s="4">
        <v>50</v>
      </c>
      <c r="B11" s="36" t="s">
        <v>29</v>
      </c>
      <c r="C11" s="37"/>
      <c r="D11" s="38">
        <f>+D12</f>
        <v>2000</v>
      </c>
      <c r="E11" s="38">
        <f t="shared" ref="E11:P11" si="1">+E12</f>
        <v>2000</v>
      </c>
      <c r="F11" s="38">
        <f t="shared" si="1"/>
        <v>2000</v>
      </c>
      <c r="G11" s="38">
        <f t="shared" si="1"/>
        <v>2000</v>
      </c>
      <c r="H11" s="38">
        <f t="shared" si="1"/>
        <v>2000</v>
      </c>
      <c r="I11" s="38">
        <f t="shared" si="1"/>
        <v>2000</v>
      </c>
      <c r="J11" s="38">
        <f t="shared" si="1"/>
        <v>2000</v>
      </c>
      <c r="K11" s="38">
        <f t="shared" si="1"/>
        <v>3000</v>
      </c>
      <c r="L11" s="38">
        <f t="shared" si="1"/>
        <v>3000</v>
      </c>
      <c r="M11" s="38">
        <f t="shared" si="1"/>
        <v>4000</v>
      </c>
      <c r="N11" s="38">
        <f t="shared" si="1"/>
        <v>4000</v>
      </c>
      <c r="O11" s="38">
        <f t="shared" si="1"/>
        <v>5000</v>
      </c>
      <c r="P11" s="38">
        <f t="shared" si="1"/>
        <v>33000</v>
      </c>
    </row>
    <row r="12" spans="1:16" x14ac:dyDescent="0.25">
      <c r="A12" s="5">
        <v>51</v>
      </c>
      <c r="B12" s="39" t="s">
        <v>30</v>
      </c>
      <c r="C12" s="5"/>
      <c r="D12" s="40">
        <f>SUM(D13)</f>
        <v>2000</v>
      </c>
      <c r="E12" s="40">
        <f t="shared" ref="E12:P12" si="2">SUM(E13)</f>
        <v>2000</v>
      </c>
      <c r="F12" s="40">
        <f t="shared" si="2"/>
        <v>2000</v>
      </c>
      <c r="G12" s="40">
        <f t="shared" si="2"/>
        <v>2000</v>
      </c>
      <c r="H12" s="40">
        <f t="shared" si="2"/>
        <v>2000</v>
      </c>
      <c r="I12" s="40">
        <f t="shared" si="2"/>
        <v>2000</v>
      </c>
      <c r="J12" s="40">
        <f t="shared" si="2"/>
        <v>2000</v>
      </c>
      <c r="K12" s="40">
        <f t="shared" si="2"/>
        <v>3000</v>
      </c>
      <c r="L12" s="40">
        <f t="shared" si="2"/>
        <v>3000</v>
      </c>
      <c r="M12" s="40">
        <f t="shared" si="2"/>
        <v>4000</v>
      </c>
      <c r="N12" s="40">
        <f t="shared" si="2"/>
        <v>4000</v>
      </c>
      <c r="O12" s="40">
        <f t="shared" si="2"/>
        <v>5000</v>
      </c>
      <c r="P12" s="40">
        <f t="shared" si="2"/>
        <v>33000</v>
      </c>
    </row>
    <row r="13" spans="1:16" x14ac:dyDescent="0.25">
      <c r="A13" s="6">
        <v>521001</v>
      </c>
      <c r="B13" s="7" t="s">
        <v>31</v>
      </c>
      <c r="C13" s="8">
        <v>1400318</v>
      </c>
      <c r="D13" s="9">
        <v>2000</v>
      </c>
      <c r="E13" s="9">
        <v>2000</v>
      </c>
      <c r="F13" s="9">
        <v>2000</v>
      </c>
      <c r="G13" s="9">
        <v>2000</v>
      </c>
      <c r="H13" s="9">
        <v>2000</v>
      </c>
      <c r="I13" s="9">
        <v>2000</v>
      </c>
      <c r="J13" s="9">
        <v>2000</v>
      </c>
      <c r="K13" s="9">
        <v>3000</v>
      </c>
      <c r="L13" s="9">
        <v>3000</v>
      </c>
      <c r="M13" s="9">
        <v>4000</v>
      </c>
      <c r="N13" s="9">
        <v>4000</v>
      </c>
      <c r="O13" s="9">
        <v>5000</v>
      </c>
      <c r="P13" s="10">
        <f>SUM(D13:O13)</f>
        <v>33000</v>
      </c>
    </row>
    <row r="14" spans="1:16" x14ac:dyDescent="0.25">
      <c r="A14" s="11">
        <v>70</v>
      </c>
      <c r="B14" s="41" t="s">
        <v>32</v>
      </c>
      <c r="C14" s="11"/>
      <c r="D14" s="42">
        <f>SUM(D15)</f>
        <v>297394</v>
      </c>
      <c r="E14" s="42">
        <f t="shared" ref="E14:P14" si="3">SUM(E15)</f>
        <v>297394</v>
      </c>
      <c r="F14" s="42">
        <f t="shared" si="3"/>
        <v>297394</v>
      </c>
      <c r="G14" s="42">
        <f t="shared" si="3"/>
        <v>297394</v>
      </c>
      <c r="H14" s="42">
        <f t="shared" si="3"/>
        <v>297394</v>
      </c>
      <c r="I14" s="42">
        <f t="shared" si="3"/>
        <v>297394</v>
      </c>
      <c r="J14" s="42">
        <f t="shared" si="3"/>
        <v>803285.73</v>
      </c>
      <c r="K14" s="42">
        <f t="shared" si="3"/>
        <v>854615.57000000007</v>
      </c>
      <c r="L14" s="42">
        <f t="shared" si="3"/>
        <v>854615.57000000007</v>
      </c>
      <c r="M14" s="42">
        <f t="shared" si="3"/>
        <v>854615.57000000007</v>
      </c>
      <c r="N14" s="42">
        <f t="shared" si="3"/>
        <v>854615.57000000007</v>
      </c>
      <c r="O14" s="42">
        <f t="shared" si="3"/>
        <v>854615.59</v>
      </c>
      <c r="P14" s="42">
        <f t="shared" si="3"/>
        <v>6860727.5999999996</v>
      </c>
    </row>
    <row r="15" spans="1:16" x14ac:dyDescent="0.25">
      <c r="A15" s="5">
        <v>71</v>
      </c>
      <c r="B15" s="39" t="s">
        <v>33</v>
      </c>
      <c r="C15" s="5"/>
      <c r="D15" s="40">
        <f t="shared" ref="D15:P15" si="4">SUM(D16:D18)</f>
        <v>297394</v>
      </c>
      <c r="E15" s="40">
        <f t="shared" si="4"/>
        <v>297394</v>
      </c>
      <c r="F15" s="40">
        <f t="shared" si="4"/>
        <v>297394</v>
      </c>
      <c r="G15" s="40">
        <f t="shared" si="4"/>
        <v>297394</v>
      </c>
      <c r="H15" s="40">
        <f t="shared" si="4"/>
        <v>297394</v>
      </c>
      <c r="I15" s="40">
        <f t="shared" si="4"/>
        <v>297394</v>
      </c>
      <c r="J15" s="40">
        <f t="shared" si="4"/>
        <v>803285.73</v>
      </c>
      <c r="K15" s="40">
        <f t="shared" si="4"/>
        <v>854615.57000000007</v>
      </c>
      <c r="L15" s="40">
        <f t="shared" si="4"/>
        <v>854615.57000000007</v>
      </c>
      <c r="M15" s="40">
        <f t="shared" si="4"/>
        <v>854615.57000000007</v>
      </c>
      <c r="N15" s="40">
        <f t="shared" si="4"/>
        <v>854615.57000000007</v>
      </c>
      <c r="O15" s="40">
        <f t="shared" si="4"/>
        <v>854615.59</v>
      </c>
      <c r="P15" s="40">
        <f t="shared" si="4"/>
        <v>6860727.5999999996</v>
      </c>
    </row>
    <row r="16" spans="1:16" x14ac:dyDescent="0.25">
      <c r="A16" s="12">
        <v>711101</v>
      </c>
      <c r="B16" s="13" t="s">
        <v>34</v>
      </c>
      <c r="C16" s="8">
        <v>1400318</v>
      </c>
      <c r="D16" s="43">
        <v>35043.230000000003</v>
      </c>
      <c r="E16" s="43">
        <v>35043.230000000003</v>
      </c>
      <c r="F16" s="43">
        <v>35043.230000000003</v>
      </c>
      <c r="G16" s="43">
        <v>35043.230000000003</v>
      </c>
      <c r="H16" s="43">
        <v>35043.230000000003</v>
      </c>
      <c r="I16" s="43">
        <v>35043.230000000003</v>
      </c>
      <c r="J16" s="43">
        <v>459710.96</v>
      </c>
      <c r="K16" s="43">
        <v>511040.8</v>
      </c>
      <c r="L16" s="43">
        <v>511040.8</v>
      </c>
      <c r="M16" s="43">
        <v>511040.8</v>
      </c>
      <c r="N16" s="43">
        <v>511040.8</v>
      </c>
      <c r="O16" s="43">
        <v>511040.8</v>
      </c>
      <c r="P16" s="2">
        <f>SUM(D16:O16)</f>
        <v>3225174.34</v>
      </c>
    </row>
    <row r="17" spans="1:16" x14ac:dyDescent="0.25">
      <c r="A17" s="12">
        <v>711102</v>
      </c>
      <c r="B17" s="13" t="s">
        <v>35</v>
      </c>
      <c r="C17" s="8">
        <v>1400318</v>
      </c>
      <c r="D17" s="44">
        <v>254350.77</v>
      </c>
      <c r="E17" s="44">
        <v>254350.77</v>
      </c>
      <c r="F17" s="44">
        <v>254350.77</v>
      </c>
      <c r="G17" s="44">
        <v>254350.77</v>
      </c>
      <c r="H17" s="44">
        <v>254350.77</v>
      </c>
      <c r="I17" s="44">
        <v>254350.77</v>
      </c>
      <c r="J17" s="44">
        <v>335574.77</v>
      </c>
      <c r="K17" s="44">
        <v>335574.77</v>
      </c>
      <c r="L17" s="44">
        <v>335574.77</v>
      </c>
      <c r="M17" s="44">
        <v>335574.77</v>
      </c>
      <c r="N17" s="44">
        <v>335574.77</v>
      </c>
      <c r="O17" s="44">
        <v>335574.79</v>
      </c>
      <c r="P17" s="14">
        <f>SUM(D17:O17)</f>
        <v>3539553.2600000002</v>
      </c>
    </row>
    <row r="18" spans="1:16" x14ac:dyDescent="0.25">
      <c r="A18" s="12">
        <v>711106</v>
      </c>
      <c r="B18" s="13" t="s">
        <v>36</v>
      </c>
      <c r="C18" s="8">
        <v>1400318</v>
      </c>
      <c r="D18" s="9">
        <v>8000</v>
      </c>
      <c r="E18" s="9">
        <v>8000</v>
      </c>
      <c r="F18" s="9">
        <v>8000</v>
      </c>
      <c r="G18" s="9">
        <v>8000</v>
      </c>
      <c r="H18" s="9">
        <v>8000</v>
      </c>
      <c r="I18" s="9">
        <v>8000</v>
      </c>
      <c r="J18" s="9">
        <v>8000</v>
      </c>
      <c r="K18" s="9">
        <v>8000</v>
      </c>
      <c r="L18" s="9">
        <v>8000</v>
      </c>
      <c r="M18" s="9">
        <v>8000</v>
      </c>
      <c r="N18" s="9">
        <v>8000</v>
      </c>
      <c r="O18" s="9">
        <v>8000</v>
      </c>
      <c r="P18" s="14">
        <f>SUM(D18:O18)</f>
        <v>96000</v>
      </c>
    </row>
    <row r="19" spans="1:16" ht="22.5" x14ac:dyDescent="0.25">
      <c r="A19" s="4">
        <v>90</v>
      </c>
      <c r="B19" s="36" t="s">
        <v>37</v>
      </c>
      <c r="C19" s="37"/>
      <c r="D19" s="45">
        <f>+D20</f>
        <v>287347.19000000006</v>
      </c>
      <c r="E19" s="45">
        <f t="shared" ref="E19:P19" si="5">+E20</f>
        <v>274426.10000000003</v>
      </c>
      <c r="F19" s="45">
        <f t="shared" si="5"/>
        <v>274385.45</v>
      </c>
      <c r="G19" s="45">
        <f t="shared" si="5"/>
        <v>280847.19000000006</v>
      </c>
      <c r="H19" s="45">
        <f t="shared" si="5"/>
        <v>260926.10000000003</v>
      </c>
      <c r="I19" s="45">
        <f t="shared" si="5"/>
        <v>266046.78000000003</v>
      </c>
      <c r="J19" s="45">
        <f t="shared" si="5"/>
        <v>291097.19000000006</v>
      </c>
      <c r="K19" s="45">
        <f t="shared" si="5"/>
        <v>261927.72000000003</v>
      </c>
      <c r="L19" s="45">
        <f t="shared" si="5"/>
        <v>256676.10000000003</v>
      </c>
      <c r="M19" s="45">
        <f t="shared" si="5"/>
        <v>282571.40000000002</v>
      </c>
      <c r="N19" s="45">
        <f t="shared" si="5"/>
        <v>259577.39000000004</v>
      </c>
      <c r="O19" s="45">
        <f t="shared" si="5"/>
        <v>255807.39000000004</v>
      </c>
      <c r="P19" s="45">
        <f t="shared" si="5"/>
        <v>3251636.0000000005</v>
      </c>
    </row>
    <row r="20" spans="1:16" ht="21" x14ac:dyDescent="0.25">
      <c r="A20" s="5">
        <v>91</v>
      </c>
      <c r="B20" s="39" t="s">
        <v>38</v>
      </c>
      <c r="C20" s="46"/>
      <c r="D20" s="47">
        <f t="shared" ref="D20:P20" si="6">SUM(D21:D23)</f>
        <v>287347.19000000006</v>
      </c>
      <c r="E20" s="47">
        <f t="shared" si="6"/>
        <v>274426.10000000003</v>
      </c>
      <c r="F20" s="47">
        <f t="shared" si="6"/>
        <v>274385.45</v>
      </c>
      <c r="G20" s="47">
        <f t="shared" si="6"/>
        <v>280847.19000000006</v>
      </c>
      <c r="H20" s="47">
        <f t="shared" si="6"/>
        <v>260926.10000000003</v>
      </c>
      <c r="I20" s="47">
        <f t="shared" si="6"/>
        <v>266046.78000000003</v>
      </c>
      <c r="J20" s="47">
        <f t="shared" si="6"/>
        <v>291097.19000000006</v>
      </c>
      <c r="K20" s="47">
        <f t="shared" si="6"/>
        <v>261927.72000000003</v>
      </c>
      <c r="L20" s="47">
        <f t="shared" si="6"/>
        <v>256676.10000000003</v>
      </c>
      <c r="M20" s="47">
        <f t="shared" si="6"/>
        <v>282571.40000000002</v>
      </c>
      <c r="N20" s="47">
        <f t="shared" si="6"/>
        <v>259577.39000000004</v>
      </c>
      <c r="O20" s="47">
        <f t="shared" si="6"/>
        <v>255807.39000000004</v>
      </c>
      <c r="P20" s="47">
        <f t="shared" si="6"/>
        <v>3251636.0000000005</v>
      </c>
    </row>
    <row r="21" spans="1:16" x14ac:dyDescent="0.25">
      <c r="A21" s="6">
        <v>910100</v>
      </c>
      <c r="B21" s="7" t="s">
        <v>39</v>
      </c>
      <c r="C21" s="15">
        <v>1100118</v>
      </c>
      <c r="D21" s="10">
        <v>242011.10000000003</v>
      </c>
      <c r="E21" s="10">
        <v>242011.10000000003</v>
      </c>
      <c r="F21" s="10">
        <v>242011.10000000003</v>
      </c>
      <c r="G21" s="10">
        <v>242011.10000000003</v>
      </c>
      <c r="H21" s="10">
        <v>242011.10000000003</v>
      </c>
      <c r="I21" s="10">
        <v>242011.10000000003</v>
      </c>
      <c r="J21" s="10">
        <v>242011.10000000003</v>
      </c>
      <c r="K21" s="10">
        <v>242011.10000000003</v>
      </c>
      <c r="L21" s="10">
        <v>242011.10000000003</v>
      </c>
      <c r="M21" s="10">
        <v>236985.32000000004</v>
      </c>
      <c r="N21" s="10">
        <v>231812.39000000004</v>
      </c>
      <c r="O21" s="10">
        <v>231812.39000000004</v>
      </c>
      <c r="P21" s="2">
        <f>SUM(D21:O21)</f>
        <v>2878710.0000000005</v>
      </c>
    </row>
    <row r="22" spans="1:16" x14ac:dyDescent="0.25">
      <c r="A22" s="6">
        <v>910200</v>
      </c>
      <c r="B22" s="7" t="s">
        <v>40</v>
      </c>
      <c r="C22" s="15">
        <v>1100118</v>
      </c>
      <c r="D22" s="10">
        <v>41671.089999999997</v>
      </c>
      <c r="E22" s="10">
        <v>10750</v>
      </c>
      <c r="F22" s="10">
        <v>10250</v>
      </c>
      <c r="G22" s="10">
        <v>35171.089999999997</v>
      </c>
      <c r="H22" s="10">
        <v>10250</v>
      </c>
      <c r="I22" s="10">
        <v>18430.68</v>
      </c>
      <c r="J22" s="10">
        <v>32421.09</v>
      </c>
      <c r="K22" s="10">
        <v>10750</v>
      </c>
      <c r="L22" s="10">
        <v>10250</v>
      </c>
      <c r="M22" s="10">
        <v>41171.08</v>
      </c>
      <c r="N22" s="10">
        <v>13250</v>
      </c>
      <c r="O22" s="10">
        <v>10750</v>
      </c>
      <c r="P22" s="2">
        <f>SUM(D22:O22)</f>
        <v>245115.02999999997</v>
      </c>
    </row>
    <row r="23" spans="1:16" x14ac:dyDescent="0.25">
      <c r="A23" s="6">
        <v>910300</v>
      </c>
      <c r="B23" s="7" t="s">
        <v>41</v>
      </c>
      <c r="C23" s="15">
        <v>1100117</v>
      </c>
      <c r="D23" s="10">
        <v>3665</v>
      </c>
      <c r="E23" s="10">
        <v>21665</v>
      </c>
      <c r="F23" s="10">
        <v>22124.35</v>
      </c>
      <c r="G23" s="10">
        <v>3665</v>
      </c>
      <c r="H23" s="10">
        <v>8665</v>
      </c>
      <c r="I23" s="10">
        <v>5605</v>
      </c>
      <c r="J23" s="10">
        <v>16665</v>
      </c>
      <c r="K23" s="10">
        <v>9166.6200000000008</v>
      </c>
      <c r="L23" s="10">
        <v>4415</v>
      </c>
      <c r="M23" s="10">
        <v>4415</v>
      </c>
      <c r="N23" s="10">
        <v>14515</v>
      </c>
      <c r="O23" s="10">
        <v>13245</v>
      </c>
      <c r="P23" s="2">
        <f>SUM(D23:O23)</f>
        <v>127810.97</v>
      </c>
    </row>
  </sheetData>
  <mergeCells count="7">
    <mergeCell ref="D8:P8"/>
    <mergeCell ref="A1:P1"/>
    <mergeCell ref="A2:P2"/>
    <mergeCell ref="A4:P4"/>
    <mergeCell ref="D5:P5"/>
    <mergeCell ref="D6:P6"/>
    <mergeCell ref="D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2018-03-20T18:56:08Z</dcterms:created>
  <dcterms:modified xsi:type="dcterms:W3CDTF">2018-03-20T18:57:29Z</dcterms:modified>
</cp:coreProperties>
</file>