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UENTA PÚBLICA\DESCENTRALIZADOS ANUAL 2017\IMUVI\"/>
    </mc:Choice>
  </mc:AlternateContent>
  <bookViews>
    <workbookView xWindow="0" yWindow="0" windowWidth="24000" windowHeight="8835"/>
  </bookViews>
  <sheets>
    <sheet name="EAEPE" sheetId="1" r:id="rId1"/>
    <sheet name="COG" sheetId="2" r:id="rId2"/>
    <sheet name="CTG" sheetId="3" r:id="rId3"/>
    <sheet name="CA_Ente_Público" sheetId="4" r:id="rId4"/>
    <sheet name="CA_Ayuntamiento" sheetId="5" r:id="rId5"/>
    <sheet name="CFG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6" l="1"/>
  <c r="H35" i="6" s="1"/>
  <c r="H34" i="6"/>
  <c r="E34" i="6"/>
  <c r="E33" i="6"/>
  <c r="H33" i="6" s="1"/>
  <c r="H32" i="6"/>
  <c r="E32" i="6"/>
  <c r="G31" i="6"/>
  <c r="F31" i="6"/>
  <c r="D31" i="6"/>
  <c r="C31" i="6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H23" i="6" s="1"/>
  <c r="E22" i="6"/>
  <c r="H22" i="6" s="1"/>
  <c r="G21" i="6"/>
  <c r="F21" i="6"/>
  <c r="D21" i="6"/>
  <c r="C21" i="6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13" i="6"/>
  <c r="F13" i="6"/>
  <c r="D13" i="6"/>
  <c r="C13" i="6"/>
  <c r="E12" i="6"/>
  <c r="H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E4" i="6" s="1"/>
  <c r="G4" i="6"/>
  <c r="F4" i="6"/>
  <c r="F3" i="6" s="1"/>
  <c r="D4" i="6"/>
  <c r="C4" i="6"/>
  <c r="G3" i="6"/>
  <c r="D3" i="6"/>
  <c r="C3" i="6"/>
  <c r="H12" i="5"/>
  <c r="E12" i="5"/>
  <c r="E11" i="5"/>
  <c r="H11" i="5" s="1"/>
  <c r="H10" i="5"/>
  <c r="E10" i="5"/>
  <c r="E9" i="5"/>
  <c r="H9" i="5" s="1"/>
  <c r="H8" i="5"/>
  <c r="E8" i="5"/>
  <c r="E7" i="5"/>
  <c r="H7" i="5" s="1"/>
  <c r="G6" i="5"/>
  <c r="F6" i="5"/>
  <c r="E6" i="5"/>
  <c r="D6" i="5"/>
  <c r="C6" i="5"/>
  <c r="E5" i="5"/>
  <c r="E4" i="5" s="1"/>
  <c r="E3" i="5" s="1"/>
  <c r="G4" i="5"/>
  <c r="F4" i="5"/>
  <c r="F3" i="5" s="1"/>
  <c r="D4" i="5"/>
  <c r="C4" i="5"/>
  <c r="G3" i="5"/>
  <c r="D3" i="5"/>
  <c r="C3" i="5"/>
  <c r="E4" i="4"/>
  <c r="H4" i="4" s="1"/>
  <c r="E3" i="4"/>
  <c r="H3" i="4" s="1"/>
  <c r="E8" i="3"/>
  <c r="H8" i="3" s="1"/>
  <c r="E7" i="3"/>
  <c r="H7" i="3" s="1"/>
  <c r="E6" i="3"/>
  <c r="H6" i="3" s="1"/>
  <c r="E5" i="3"/>
  <c r="H5" i="3" s="1"/>
  <c r="E4" i="3"/>
  <c r="H4" i="3" s="1"/>
  <c r="G3" i="3"/>
  <c r="F3" i="3"/>
  <c r="E3" i="3"/>
  <c r="D3" i="3"/>
  <c r="C3" i="3"/>
  <c r="H75" i="2"/>
  <c r="E74" i="2"/>
  <c r="H74" i="2" s="1"/>
  <c r="E73" i="2"/>
  <c r="H73" i="2" s="1"/>
  <c r="E72" i="2"/>
  <c r="H72" i="2" s="1"/>
  <c r="E71" i="2"/>
  <c r="H71" i="2" s="1"/>
  <c r="E70" i="2"/>
  <c r="H70" i="2" s="1"/>
  <c r="H69" i="2"/>
  <c r="E69" i="2"/>
  <c r="G68" i="2"/>
  <c r="F68" i="2"/>
  <c r="E68" i="2"/>
  <c r="D68" i="2"/>
  <c r="C68" i="2"/>
  <c r="E67" i="2"/>
  <c r="H67" i="2" s="1"/>
  <c r="E66" i="2"/>
  <c r="H66" i="2" s="1"/>
  <c r="E65" i="2"/>
  <c r="H65" i="2" s="1"/>
  <c r="G64" i="2"/>
  <c r="F64" i="2"/>
  <c r="D64" i="2"/>
  <c r="C64" i="2"/>
  <c r="E63" i="2"/>
  <c r="H63" i="2" s="1"/>
  <c r="H62" i="2"/>
  <c r="E62" i="2"/>
  <c r="E61" i="2"/>
  <c r="H61" i="2" s="1"/>
  <c r="H60" i="2"/>
  <c r="E60" i="2"/>
  <c r="E59" i="2"/>
  <c r="H59" i="2" s="1"/>
  <c r="H58" i="2"/>
  <c r="E58" i="2"/>
  <c r="E57" i="2"/>
  <c r="H57" i="2" s="1"/>
  <c r="G56" i="2"/>
  <c r="F56" i="2"/>
  <c r="D56" i="2"/>
  <c r="C56" i="2"/>
  <c r="E55" i="2"/>
  <c r="H55" i="2" s="1"/>
  <c r="E54" i="2"/>
  <c r="E52" i="2" s="1"/>
  <c r="H53" i="2"/>
  <c r="E53" i="2"/>
  <c r="G52" i="2"/>
  <c r="F52" i="2"/>
  <c r="D52" i="2"/>
  <c r="C52" i="2"/>
  <c r="E51" i="2"/>
  <c r="H51" i="2" s="1"/>
  <c r="E50" i="2"/>
  <c r="H50" i="2" s="1"/>
  <c r="E49" i="2"/>
  <c r="H49" i="2" s="1"/>
  <c r="E48" i="2"/>
  <c r="H48" i="2" s="1"/>
  <c r="H47" i="2"/>
  <c r="E47" i="2"/>
  <c r="E46" i="2"/>
  <c r="H46" i="2" s="1"/>
  <c r="E45" i="2"/>
  <c r="H45" i="2" s="1"/>
  <c r="E44" i="2"/>
  <c r="E43" i="2"/>
  <c r="H43" i="2" s="1"/>
  <c r="G42" i="2"/>
  <c r="F42" i="2"/>
  <c r="D42" i="2"/>
  <c r="C42" i="2"/>
  <c r="H41" i="2"/>
  <c r="E41" i="2"/>
  <c r="E40" i="2"/>
  <c r="H40" i="2" s="1"/>
  <c r="E39" i="2"/>
  <c r="H39" i="2" s="1"/>
  <c r="E38" i="2"/>
  <c r="H38" i="2" s="1"/>
  <c r="E37" i="2"/>
  <c r="H37" i="2" s="1"/>
  <c r="E36" i="2"/>
  <c r="H36" i="2" s="1"/>
  <c r="E35" i="2"/>
  <c r="H35" i="2" s="1"/>
  <c r="E34" i="2"/>
  <c r="H34" i="2" s="1"/>
  <c r="H33" i="2"/>
  <c r="E33" i="2"/>
  <c r="G32" i="2"/>
  <c r="F32" i="2"/>
  <c r="E32" i="2"/>
  <c r="D32" i="2"/>
  <c r="C32" i="2"/>
  <c r="E31" i="2"/>
  <c r="H31" i="2" s="1"/>
  <c r="E30" i="2"/>
  <c r="H30" i="2" s="1"/>
  <c r="E29" i="2"/>
  <c r="H29" i="2" s="1"/>
  <c r="E28" i="2"/>
  <c r="H28" i="2" s="1"/>
  <c r="E27" i="2"/>
  <c r="H27" i="2" s="1"/>
  <c r="E26" i="2"/>
  <c r="H26" i="2" s="1"/>
  <c r="H25" i="2"/>
  <c r="E25" i="2"/>
  <c r="E24" i="2"/>
  <c r="H24" i="2" s="1"/>
  <c r="E23" i="2"/>
  <c r="H23" i="2" s="1"/>
  <c r="G22" i="2"/>
  <c r="F22" i="2"/>
  <c r="D22" i="2"/>
  <c r="C22" i="2"/>
  <c r="E21" i="2"/>
  <c r="H21" i="2" s="1"/>
  <c r="H20" i="2"/>
  <c r="E20" i="2"/>
  <c r="E19" i="2"/>
  <c r="H19" i="2" s="1"/>
  <c r="H18" i="2"/>
  <c r="E18" i="2"/>
  <c r="E17" i="2"/>
  <c r="H17" i="2" s="1"/>
  <c r="H16" i="2"/>
  <c r="E16" i="2"/>
  <c r="E15" i="2"/>
  <c r="H15" i="2" s="1"/>
  <c r="H14" i="2"/>
  <c r="E14" i="2"/>
  <c r="E13" i="2"/>
  <c r="H13" i="2" s="1"/>
  <c r="H12" i="2" s="1"/>
  <c r="G12" i="2"/>
  <c r="F12" i="2"/>
  <c r="D12" i="2"/>
  <c r="D3" i="2" s="1"/>
  <c r="C12" i="2"/>
  <c r="H11" i="2"/>
  <c r="E11" i="2"/>
  <c r="E10" i="2"/>
  <c r="H10" i="2" s="1"/>
  <c r="H9" i="2"/>
  <c r="E9" i="2"/>
  <c r="E8" i="2"/>
  <c r="H8" i="2" s="1"/>
  <c r="H7" i="2"/>
  <c r="E7" i="2"/>
  <c r="E6" i="2"/>
  <c r="E4" i="2" s="1"/>
  <c r="H5" i="2"/>
  <c r="E5" i="2"/>
  <c r="G4" i="2"/>
  <c r="F4" i="2"/>
  <c r="F3" i="2" s="1"/>
  <c r="D4" i="2"/>
  <c r="C4" i="2"/>
  <c r="C3" i="2" s="1"/>
  <c r="G3" i="2"/>
  <c r="E35" i="1"/>
  <c r="H35" i="1" s="1"/>
  <c r="E34" i="1"/>
  <c r="H34" i="1" s="1"/>
  <c r="E33" i="1"/>
  <c r="H33" i="1" s="1"/>
  <c r="E32" i="1"/>
  <c r="H32" i="1" s="1"/>
  <c r="G31" i="1"/>
  <c r="F31" i="1"/>
  <c r="E31" i="1"/>
  <c r="D31" i="1"/>
  <c r="C31" i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H21" i="1" s="1"/>
  <c r="G21" i="1"/>
  <c r="F21" i="1"/>
  <c r="E21" i="1"/>
  <c r="D21" i="1"/>
  <c r="C21" i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H13" i="1" s="1"/>
  <c r="G13" i="1"/>
  <c r="F13" i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E5" i="1"/>
  <c r="H5" i="1" s="1"/>
  <c r="H4" i="1" s="1"/>
  <c r="G4" i="1"/>
  <c r="F4" i="1"/>
  <c r="E4" i="1"/>
  <c r="D4" i="1"/>
  <c r="C4" i="1"/>
  <c r="G3" i="1"/>
  <c r="F3" i="1"/>
  <c r="D3" i="1"/>
  <c r="C3" i="1"/>
  <c r="H22" i="2" l="1"/>
  <c r="H56" i="2"/>
  <c r="H64" i="2"/>
  <c r="E64" i="2"/>
  <c r="E12" i="2"/>
  <c r="E56" i="2"/>
  <c r="H6" i="2"/>
  <c r="H4" i="2" s="1"/>
  <c r="E22" i="2"/>
  <c r="E3" i="2" s="1"/>
  <c r="E42" i="2"/>
  <c r="H31" i="6"/>
  <c r="H21" i="6"/>
  <c r="H13" i="6"/>
  <c r="E13" i="6"/>
  <c r="E3" i="6" s="1"/>
  <c r="E21" i="6"/>
  <c r="E31" i="6"/>
  <c r="H5" i="6"/>
  <c r="H4" i="6" s="1"/>
  <c r="H3" i="6" s="1"/>
  <c r="H6" i="5"/>
  <c r="H5" i="5"/>
  <c r="H4" i="5" s="1"/>
  <c r="H3" i="5" s="1"/>
  <c r="H3" i="3"/>
  <c r="H32" i="2"/>
  <c r="H68" i="2"/>
  <c r="H44" i="2"/>
  <c r="H42" i="2" s="1"/>
  <c r="H54" i="2"/>
  <c r="H52" i="2" s="1"/>
  <c r="H31" i="1"/>
  <c r="H3" i="1" s="1"/>
  <c r="E13" i="1"/>
  <c r="E3" i="1" s="1"/>
  <c r="H3" i="2" l="1"/>
</calcChain>
</file>

<file path=xl/sharedStrings.xml><?xml version="1.0" encoding="utf-8"?>
<sst xmlns="http://schemas.openxmlformats.org/spreadsheetml/2006/main" count="217" uniqueCount="142">
  <si>
    <t>INSTITUTO MUNICIPAL DE VIVIENDA DEL MUNICIPIO DE CELAYA, GUANAJUATO
ESTADO ANALÍTICO DEL EJERCICIO DEL PRESUPUESTO DE EGRESOS CLASIFICACIÓN FUNCIONAL (FINALIDAD Y FUNCIÓN)
AL 31 DE DICIEMBRE DEL 2017</t>
  </si>
  <si>
    <t>CFG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</si>
  <si>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</si>
  <si>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</si>
  <si>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</si>
  <si>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</si>
  <si>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</si>
  <si>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</si>
  <si>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</si>
  <si>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PRESUPUESTO DE EGRESOS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</si>
  <si>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</si>
  <si>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</si>
  <si>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</si>
  <si>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</si>
  <si>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</si>
  <si>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</si>
  <si>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</si>
  <si>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</si>
  <si>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</si>
  <si>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</si>
  <si>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</si>
  <si>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</si>
  <si>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</si>
  <si>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</si>
  <si>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</si>
  <si>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</si>
  <si>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</si>
  <si>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</si>
  <si>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</si>
  <si>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</si>
  <si>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</si>
  <si>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</si>
  <si>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</si>
  <si>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</si>
  <si>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</si>
  <si>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</si>
  <si>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</si>
  <si>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</si>
  <si>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</si>
  <si>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</si>
  <si>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</si>
  <si>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</si>
  <si>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INSTITUTO MUNICIPAL DE VIVIENDA DEL MUNICIPIO DE CELAYA, GUANAJUATO
ESTADO ANALÍTICO DEL EJERCICIO DEL PRESUPUESTO DE EGRESOS POR OBJETO DEL GASTO (CAPÍTULO Y CONCEPTO)
AL 31 DE DICIEMBRE DEL 2017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</si>
  <si>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</si>
  <si>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</si>
  <si>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</si>
  <si>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</si>
  <si>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</si>
  <si>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</si>
  <si>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</si>
  <si>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</si>
  <si>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</si>
  <si>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</si>
  <si>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</si>
  <si>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</si>
  <si>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</si>
  <si>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</si>
  <si>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</si>
  <si>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</si>
  <si>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</si>
  <si>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</si>
  <si>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</si>
  <si>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</si>
  <si>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</si>
  <si>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</si>
  <si>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</si>
  <si>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</si>
  <si>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</si>
  <si>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</si>
  <si>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</si>
  <si>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</si>
  <si>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</si>
  <si>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</si>
  <si>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</si>
  <si>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</si>
  <si>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</si>
  <si>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</si>
  <si>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</si>
  <si>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</si>
  <si>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</si>
  <si>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</si>
  <si>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</si>
  <si>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</si>
  <si>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</si>
  <si>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</si>
  <si>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</si>
  <si>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</si>
  <si>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</si>
  <si>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</si>
  <si>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</si>
  <si>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</si>
  <si>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</si>
  <si>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</si>
  <si>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</si>
  <si>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</si>
  <si>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</si>
  <si>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</si>
  <si>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</si>
  <si>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</si>
  <si>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</si>
  <si>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</si>
  <si>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</si>
  <si>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</si>
  <si>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</si>
  <si>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</si>
  <si>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</si>
  <si>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</si>
  <si>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</si>
  <si>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</si>
  <si>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</si>
  <si>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</si>
  <si>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</si>
  <si>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</si>
  <si>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</si>
  <si>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</si>
  <si>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</si>
  <si>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INSTITUTO MUNICIPAL DE VIVIENDA DEL MUNICIPIO DE CELAYA, GUANAJUATO
ESTADO ANALÍTICO DEL EJERCICIO DEL PRESUPUESTO DE EGRESOS CLASIFICACIÓN ECONÓMICA (POR TIPO DE GASTO)
AL 31 DE DICIEMBRE DEL 2017</t>
  </si>
  <si>
    <t>CTG</t>
  </si>
  <si>
    <t>Gasto Corriente</t>
  </si>
  <si>
    <t>Gasto de Capital</t>
  </si>
  <si>
    <t>Amortización de la Deuda y Disminución de Pasivos</t>
  </si>
  <si>
    <t>Pensiones y Jubilaciones</t>
  </si>
  <si>
    <t>INSTITUTO MUNICIPAL DE VIVIENDA DEL MUNICIPIO DE CELAYA, GUANAJUATO
ESTADO ANALÍTICO DEL EJERCICIO DEL PRESUPUESTO DE EGRESOS
 CLASIFICACIÓN ADMINISTRATIVA
AL 31 DE DICIEMBRE DEL 2017</t>
  </si>
  <si>
    <t>CA-UR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</si>
  <si>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</si>
  <si>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</si>
  <si>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</si>
  <si>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</si>
  <si>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</si>
  <si>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</si>
  <si>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</si>
  <si>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INSTITUTO MUNICIPAL DE VIVIENDA DEL MUNICIPIO DE CELAYA, GUANAJUATO
ESTADO ANALÍTICO DEL EJERCICIO DEL PRESUPUESTO DE EGRESOS CLASIFICACIÓN ADMINISTRATIVA
AL 31 DE DICIEMBRE DEL 2017</t>
  </si>
  <si>
    <t>CA</t>
  </si>
  <si>
    <t>Total Gobierno General Municipal</t>
  </si>
  <si>
    <t>Órgano Ejecutivo Municipal (Ayuntamiento)</t>
  </si>
  <si>
    <t>Sector Paraestatal de Gobierno</t>
  </si>
  <si>
    <t>Entidades Paraestatales y Fideicomisos No Empresariales y No Financieros</t>
  </si>
  <si>
    <t>Entidades Paramunicipales Empresariales No Financieras con Participación Estatal Mayoritaria</t>
  </si>
  <si>
    <t>Fideicomisos Paramunicipales Empresariales No Financieros con Participación Estatal Mayoritaria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</si>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</sst>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4" tint="-0.25098422193060094"/>
        </stop>
        <stop position="1">
          <color theme="4" tint="-0.49803155613879818"/>
        </stop>
      </gradient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</cellStyleXfs>
  <cellXfs count="49">
    <xf numFmtId="0" fontId="0" fillId="0" borderId="0" xfId="0"/>
    <xf numFmtId="0" fontId="3" fillId="0" borderId="5" xfId="3" applyFont="1" applyBorder="1" applyAlignment="1" applyProtection="1">
      <alignment horizontal="center" vertical="top"/>
      <protection hidden="1"/>
    </xf>
    <xf numFmtId="0" fontId="5" fillId="0" borderId="6" xfId="2" applyFont="1" applyFill="1" applyBorder="1" applyAlignment="1" applyProtection="1">
      <alignment wrapText="1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3" fillId="0" borderId="5" xfId="3" applyFont="1" applyFill="1" applyBorder="1" applyAlignment="1" applyProtection="1">
      <alignment horizontal="center" vertical="top"/>
      <protection hidden="1"/>
    </xf>
    <xf numFmtId="0" fontId="5" fillId="0" borderId="6" xfId="2" applyFont="1" applyFill="1" applyBorder="1" applyAlignment="1" applyProtection="1"/>
    <xf numFmtId="0" fontId="6" fillId="0" borderId="0" xfId="0" applyFont="1" applyFill="1" applyBorder="1" applyProtection="1"/>
    <xf numFmtId="0" fontId="3" fillId="0" borderId="8" xfId="3" applyFont="1" applyBorder="1" applyAlignment="1" applyProtection="1">
      <alignment horizontal="center" vertical="top"/>
      <protection hidden="1"/>
    </xf>
    <xf numFmtId="0" fontId="5" fillId="0" borderId="0" xfId="2" applyFont="1" applyFill="1" applyBorder="1" applyAlignment="1" applyProtection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>
      <alignment horizontal="center" vertical="center"/>
    </xf>
    <xf numFmtId="0" fontId="7" fillId="0" borderId="0" xfId="0" applyFont="1" applyProtection="1"/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wrapText="1" inden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wrapText="1" indent="1"/>
    </xf>
    <xf numFmtId="43" fontId="3" fillId="2" borderId="4" xfId="1" applyFont="1" applyFill="1" applyBorder="1" applyAlignment="1">
      <alignment horizontal="center" vertical="center" wrapText="1"/>
    </xf>
    <xf numFmtId="43" fontId="6" fillId="0" borderId="6" xfId="1" applyFont="1" applyFill="1" applyBorder="1" applyAlignment="1" applyProtection="1">
      <alignment horizontal="right"/>
      <protection locked="0"/>
    </xf>
    <xf numFmtId="43" fontId="6" fillId="0" borderId="7" xfId="1" applyFont="1" applyFill="1" applyBorder="1" applyAlignment="1" applyProtection="1">
      <alignment horizontal="right"/>
      <protection locked="0"/>
    </xf>
    <xf numFmtId="43" fontId="6" fillId="0" borderId="0" xfId="1" applyFont="1" applyBorder="1" applyProtection="1">
      <protection locked="0"/>
    </xf>
    <xf numFmtId="43" fontId="6" fillId="0" borderId="9" xfId="1" applyFont="1" applyBorder="1" applyProtection="1">
      <protection locked="0"/>
    </xf>
    <xf numFmtId="43" fontId="7" fillId="0" borderId="0" xfId="1" applyFont="1" applyBorder="1" applyProtection="1">
      <protection locked="0"/>
    </xf>
    <xf numFmtId="43" fontId="7" fillId="0" borderId="9" xfId="1" applyFont="1" applyBorder="1" applyProtection="1">
      <protection locked="0"/>
    </xf>
    <xf numFmtId="43" fontId="7" fillId="0" borderId="11" xfId="1" applyFont="1" applyBorder="1" applyProtection="1">
      <protection locked="0"/>
    </xf>
    <xf numFmtId="43" fontId="7" fillId="0" borderId="12" xfId="1" applyFont="1" applyBorder="1" applyProtection="1">
      <protection locked="0"/>
    </xf>
    <xf numFmtId="43" fontId="7" fillId="0" borderId="0" xfId="1" applyFont="1" applyProtection="1"/>
    <xf numFmtId="0" fontId="7" fillId="0" borderId="8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indent="1"/>
    </xf>
    <xf numFmtId="0" fontId="7" fillId="0" borderId="10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left" indent="1"/>
    </xf>
    <xf numFmtId="0" fontId="7" fillId="0" borderId="8" xfId="0" applyFont="1" applyBorder="1" applyAlignment="1" applyProtection="1">
      <alignment horizontal="center"/>
    </xf>
    <xf numFmtId="0" fontId="7" fillId="0" borderId="0" xfId="0" applyFont="1" applyBorder="1" applyProtection="1"/>
    <xf numFmtId="0" fontId="7" fillId="0" borderId="10" xfId="0" applyFont="1" applyBorder="1" applyAlignment="1" applyProtection="1">
      <alignment horizontal="center"/>
    </xf>
    <xf numFmtId="0" fontId="7" fillId="0" borderId="11" xfId="0" applyFont="1" applyBorder="1" applyProtection="1"/>
    <xf numFmtId="0" fontId="7" fillId="0" borderId="0" xfId="0" applyFont="1" applyProtection="1">
      <protection locked="0"/>
    </xf>
    <xf numFmtId="0" fontId="3" fillId="2" borderId="4" xfId="2" applyFont="1" applyFill="1" applyBorder="1" applyAlignment="1">
      <alignment horizontal="center" vertical="center" wrapText="1"/>
    </xf>
    <xf numFmtId="43" fontId="6" fillId="0" borderId="0" xfId="1" applyFont="1" applyFill="1" applyBorder="1" applyAlignment="1" applyProtection="1">
      <alignment horizontal="right"/>
      <protection locked="0"/>
    </xf>
    <xf numFmtId="43" fontId="7" fillId="0" borderId="0" xfId="1" applyFont="1" applyProtection="1"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0" xfId="0" applyFont="1" applyBorder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1" xfId="0" applyFont="1" applyBorder="1" applyProtection="1">
      <protection locked="0"/>
    </xf>
    <xf numFmtId="43" fontId="7" fillId="0" borderId="9" xfId="1" applyFont="1" applyBorder="1" applyAlignment="1" applyProtection="1">
      <alignment horizontal="right"/>
      <protection locked="0"/>
    </xf>
    <xf numFmtId="43" fontId="6" fillId="0" borderId="9" xfId="1" applyFont="1" applyFill="1" applyBorder="1" applyAlignment="1" applyProtection="1">
      <alignment horizontal="right"/>
      <protection locked="0"/>
    </xf>
    <xf numFmtId="0" fontId="7" fillId="0" borderId="8" xfId="0" applyFont="1" applyBorder="1" applyProtection="1">
      <protection locked="0"/>
    </xf>
    <xf numFmtId="0" fontId="7" fillId="0" borderId="10" xfId="0" applyFont="1" applyBorder="1" applyProtection="1">
      <protection locked="0"/>
    </xf>
  </cellXfs>
  <cellStyles count="4">
    <cellStyle name="Millares" xfId="1" builtinId="3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95250</xdr:rowOff>
        </xdr:from>
        <xdr:to>
          <xdr:col>1</xdr:col>
          <xdr:colOff>809625</xdr:colOff>
          <xdr:row>0</xdr:row>
          <xdr:rowOff>704850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0</xdr:row>
          <xdr:rowOff>95250</xdr:rowOff>
        </xdr:from>
        <xdr:to>
          <xdr:col>1</xdr:col>
          <xdr:colOff>742950</xdr:colOff>
          <xdr:row>0</xdr:row>
          <xdr:rowOff>704850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47625</xdr:rowOff>
        </xdr:from>
        <xdr:to>
          <xdr:col>1</xdr:col>
          <xdr:colOff>638175</xdr:colOff>
          <xdr:row>0</xdr:row>
          <xdr:rowOff>657225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0</xdr:row>
          <xdr:rowOff>66675</xdr:rowOff>
        </xdr:from>
        <xdr:to>
          <xdr:col>1</xdr:col>
          <xdr:colOff>685800</xdr:colOff>
          <xdr:row>1</xdr:row>
          <xdr:rowOff>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0</xdr:rowOff>
        </xdr:from>
        <xdr:to>
          <xdr:col>1</xdr:col>
          <xdr:colOff>657225</xdr:colOff>
          <xdr:row>0</xdr:row>
          <xdr:rowOff>609600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57150</xdr:rowOff>
        </xdr:from>
        <xdr:to>
          <xdr:col>1</xdr:col>
          <xdr:colOff>790575</xdr:colOff>
          <xdr:row>0</xdr:row>
          <xdr:rowOff>666750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6.bin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sqref="A1:H1"/>
    </sheetView>
  </sheetViews>
  <sheetFormatPr baseColWidth="10" defaultRowHeight="11.25" x14ac:dyDescent="0.2"/>
  <cols>
    <col min="1" max="1" width="6.140625" style="14" bestFit="1" customWidth="1"/>
    <col min="2" max="2" width="62.42578125" style="14" customWidth="1"/>
    <col min="3" max="8" width="15.7109375" style="28" customWidth="1"/>
    <col min="9" max="16384" width="11.42578125" style="14"/>
  </cols>
  <sheetData>
    <row r="1" spans="1:8" ht="57.75" customHeight="1" x14ac:dyDescent="0.2">
      <c r="A1" s="10" t="s">
        <v>0</v>
      </c>
      <c r="B1" s="11"/>
      <c r="C1" s="11"/>
      <c r="D1" s="11"/>
      <c r="E1" s="11"/>
      <c r="F1" s="11"/>
      <c r="G1" s="11"/>
      <c r="H1" s="12"/>
    </row>
    <row r="2" spans="1:8" ht="22.5" x14ac:dyDescent="0.2">
      <c r="A2" s="13" t="s">
        <v>1</v>
      </c>
      <c r="B2" s="13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</row>
    <row r="3" spans="1:8" x14ac:dyDescent="0.2">
      <c r="A3" s="1">
        <v>900001</v>
      </c>
      <c r="B3" s="2" t="s">
        <v>9</v>
      </c>
      <c r="C3" s="20">
        <f t="shared" ref="C3:H3" si="0">SUM(C4+C13+C21+C31)</f>
        <v>7811879.8300000001</v>
      </c>
      <c r="D3" s="20">
        <f t="shared" si="0"/>
        <v>2502036.7799999998</v>
      </c>
      <c r="E3" s="20">
        <f t="shared" si="0"/>
        <v>10313916.609999999</v>
      </c>
      <c r="F3" s="20">
        <f t="shared" si="0"/>
        <v>9127124.0800000001</v>
      </c>
      <c r="G3" s="20">
        <f t="shared" si="0"/>
        <v>8603919.4199999999</v>
      </c>
      <c r="H3" s="21">
        <f t="shared" si="0"/>
        <v>1186792.5299999993</v>
      </c>
    </row>
    <row r="4" spans="1:8" x14ac:dyDescent="0.2">
      <c r="A4" s="3">
        <v>1</v>
      </c>
      <c r="B4" s="4" t="s">
        <v>10</v>
      </c>
      <c r="C4" s="22">
        <f t="shared" ref="C4:H4" si="1">SUM(C5:C12)</f>
        <v>0</v>
      </c>
      <c r="D4" s="22">
        <f t="shared" si="1"/>
        <v>0</v>
      </c>
      <c r="E4" s="22">
        <f t="shared" si="1"/>
        <v>0</v>
      </c>
      <c r="F4" s="22">
        <f t="shared" si="1"/>
        <v>0</v>
      </c>
      <c r="G4" s="22">
        <f t="shared" si="1"/>
        <v>0</v>
      </c>
      <c r="H4" s="23">
        <f t="shared" si="1"/>
        <v>0</v>
      </c>
    </row>
    <row r="5" spans="1:8" x14ac:dyDescent="0.2">
      <c r="A5" s="15">
        <v>11</v>
      </c>
      <c r="B5" s="16" t="s">
        <v>11</v>
      </c>
      <c r="C5" s="24">
        <v>0</v>
      </c>
      <c r="D5" s="24">
        <v>0</v>
      </c>
      <c r="E5" s="24">
        <f>C5+D5</f>
        <v>0</v>
      </c>
      <c r="F5" s="24">
        <v>0</v>
      </c>
      <c r="G5" s="24">
        <v>0</v>
      </c>
      <c r="H5" s="25">
        <f>E5-F5</f>
        <v>0</v>
      </c>
    </row>
    <row r="6" spans="1:8" x14ac:dyDescent="0.2">
      <c r="A6" s="15">
        <v>12</v>
      </c>
      <c r="B6" s="16" t="s">
        <v>12</v>
      </c>
      <c r="C6" s="24">
        <v>0</v>
      </c>
      <c r="D6" s="24">
        <v>0</v>
      </c>
      <c r="E6" s="24">
        <f t="shared" ref="E6:E12" si="2">C6+D6</f>
        <v>0</v>
      </c>
      <c r="F6" s="24">
        <v>0</v>
      </c>
      <c r="G6" s="24">
        <v>0</v>
      </c>
      <c r="H6" s="25">
        <f t="shared" ref="H6:H12" si="3">E6-F6</f>
        <v>0</v>
      </c>
    </row>
    <row r="7" spans="1:8" x14ac:dyDescent="0.2">
      <c r="A7" s="15">
        <v>13</v>
      </c>
      <c r="B7" s="16" t="s">
        <v>13</v>
      </c>
      <c r="C7" s="24">
        <v>0</v>
      </c>
      <c r="D7" s="24">
        <v>0</v>
      </c>
      <c r="E7" s="24">
        <f t="shared" si="2"/>
        <v>0</v>
      </c>
      <c r="F7" s="24">
        <v>0</v>
      </c>
      <c r="G7" s="24">
        <v>0</v>
      </c>
      <c r="H7" s="25">
        <f t="shared" si="3"/>
        <v>0</v>
      </c>
    </row>
    <row r="8" spans="1:8" x14ac:dyDescent="0.2">
      <c r="A8" s="15">
        <v>14</v>
      </c>
      <c r="B8" s="16" t="s">
        <v>14</v>
      </c>
      <c r="C8" s="24">
        <v>0</v>
      </c>
      <c r="D8" s="24">
        <v>0</v>
      </c>
      <c r="E8" s="24">
        <f t="shared" si="2"/>
        <v>0</v>
      </c>
      <c r="F8" s="24">
        <v>0</v>
      </c>
      <c r="G8" s="24">
        <v>0</v>
      </c>
      <c r="H8" s="25">
        <f t="shared" si="3"/>
        <v>0</v>
      </c>
    </row>
    <row r="9" spans="1:8" x14ac:dyDescent="0.2">
      <c r="A9" s="15">
        <v>15</v>
      </c>
      <c r="B9" s="16" t="s">
        <v>15</v>
      </c>
      <c r="C9" s="24">
        <v>0</v>
      </c>
      <c r="D9" s="24">
        <v>0</v>
      </c>
      <c r="E9" s="24">
        <f t="shared" si="2"/>
        <v>0</v>
      </c>
      <c r="F9" s="24">
        <v>0</v>
      </c>
      <c r="G9" s="24">
        <v>0</v>
      </c>
      <c r="H9" s="25">
        <f t="shared" si="3"/>
        <v>0</v>
      </c>
    </row>
    <row r="10" spans="1:8" x14ac:dyDescent="0.2">
      <c r="A10" s="15">
        <v>16</v>
      </c>
      <c r="B10" s="16" t="s">
        <v>16</v>
      </c>
      <c r="C10" s="24">
        <v>0</v>
      </c>
      <c r="D10" s="24">
        <v>0</v>
      </c>
      <c r="E10" s="24">
        <f t="shared" si="2"/>
        <v>0</v>
      </c>
      <c r="F10" s="24">
        <v>0</v>
      </c>
      <c r="G10" s="24">
        <v>0</v>
      </c>
      <c r="H10" s="25">
        <f t="shared" si="3"/>
        <v>0</v>
      </c>
    </row>
    <row r="11" spans="1:8" x14ac:dyDescent="0.2">
      <c r="A11" s="15">
        <v>17</v>
      </c>
      <c r="B11" s="16" t="s">
        <v>17</v>
      </c>
      <c r="C11" s="24">
        <v>0</v>
      </c>
      <c r="D11" s="24">
        <v>0</v>
      </c>
      <c r="E11" s="24">
        <f t="shared" si="2"/>
        <v>0</v>
      </c>
      <c r="F11" s="24">
        <v>0</v>
      </c>
      <c r="G11" s="24">
        <v>0</v>
      </c>
      <c r="H11" s="25">
        <f t="shared" si="3"/>
        <v>0</v>
      </c>
    </row>
    <row r="12" spans="1:8" x14ac:dyDescent="0.2">
      <c r="A12" s="15">
        <v>18</v>
      </c>
      <c r="B12" s="16" t="s">
        <v>18</v>
      </c>
      <c r="C12" s="24">
        <v>0</v>
      </c>
      <c r="D12" s="24">
        <v>0</v>
      </c>
      <c r="E12" s="24">
        <f t="shared" si="2"/>
        <v>0</v>
      </c>
      <c r="F12" s="24">
        <v>0</v>
      </c>
      <c r="G12" s="24">
        <v>0</v>
      </c>
      <c r="H12" s="25">
        <f t="shared" si="3"/>
        <v>0</v>
      </c>
    </row>
    <row r="13" spans="1:8" x14ac:dyDescent="0.2">
      <c r="A13" s="3">
        <v>2</v>
      </c>
      <c r="B13" s="4" t="s">
        <v>19</v>
      </c>
      <c r="C13" s="22">
        <f t="shared" ref="C13:H13" si="4">SUM(C14:C20)</f>
        <v>7811879.8300000001</v>
      </c>
      <c r="D13" s="22">
        <f t="shared" si="4"/>
        <v>2502036.7799999998</v>
      </c>
      <c r="E13" s="22">
        <f t="shared" si="4"/>
        <v>10313916.609999999</v>
      </c>
      <c r="F13" s="22">
        <f t="shared" si="4"/>
        <v>9127124.0800000001</v>
      </c>
      <c r="G13" s="22">
        <f t="shared" si="4"/>
        <v>8603919.4199999999</v>
      </c>
      <c r="H13" s="23">
        <f t="shared" si="4"/>
        <v>1186792.5299999993</v>
      </c>
    </row>
    <row r="14" spans="1:8" x14ac:dyDescent="0.2">
      <c r="A14" s="15">
        <v>21</v>
      </c>
      <c r="B14" s="16" t="s">
        <v>20</v>
      </c>
      <c r="C14" s="24">
        <v>0</v>
      </c>
      <c r="D14" s="24">
        <v>0</v>
      </c>
      <c r="E14" s="24">
        <f>+C14+D14</f>
        <v>0</v>
      </c>
      <c r="F14" s="24">
        <v>0</v>
      </c>
      <c r="G14" s="24">
        <v>0</v>
      </c>
      <c r="H14" s="25">
        <f t="shared" ref="H14:H35" si="5">E14-F14</f>
        <v>0</v>
      </c>
    </row>
    <row r="15" spans="1:8" x14ac:dyDescent="0.2">
      <c r="A15" s="15">
        <v>22</v>
      </c>
      <c r="B15" s="16" t="s">
        <v>21</v>
      </c>
      <c r="C15" s="24">
        <v>7811879.8300000001</v>
      </c>
      <c r="D15" s="24">
        <v>2502036.7799999998</v>
      </c>
      <c r="E15" s="24">
        <f t="shared" ref="E15:E20" si="6">+C15+D15</f>
        <v>10313916.609999999</v>
      </c>
      <c r="F15" s="24">
        <v>9127124.0800000001</v>
      </c>
      <c r="G15" s="24">
        <v>8603919.4199999999</v>
      </c>
      <c r="H15" s="25">
        <f t="shared" si="5"/>
        <v>1186792.5299999993</v>
      </c>
    </row>
    <row r="16" spans="1:8" x14ac:dyDescent="0.2">
      <c r="A16" s="15">
        <v>23</v>
      </c>
      <c r="B16" s="16" t="s">
        <v>22</v>
      </c>
      <c r="C16" s="24">
        <v>0</v>
      </c>
      <c r="D16" s="24">
        <v>0</v>
      </c>
      <c r="E16" s="24">
        <f t="shared" si="6"/>
        <v>0</v>
      </c>
      <c r="F16" s="24">
        <v>0</v>
      </c>
      <c r="G16" s="24">
        <v>0</v>
      </c>
      <c r="H16" s="25">
        <f t="shared" si="5"/>
        <v>0</v>
      </c>
    </row>
    <row r="17" spans="1:8" x14ac:dyDescent="0.2">
      <c r="A17" s="15">
        <v>24</v>
      </c>
      <c r="B17" s="16" t="s">
        <v>23</v>
      </c>
      <c r="C17" s="24">
        <v>0</v>
      </c>
      <c r="D17" s="24">
        <v>0</v>
      </c>
      <c r="E17" s="24">
        <f t="shared" si="6"/>
        <v>0</v>
      </c>
      <c r="F17" s="24">
        <v>0</v>
      </c>
      <c r="G17" s="24">
        <v>0</v>
      </c>
      <c r="H17" s="25">
        <f t="shared" si="5"/>
        <v>0</v>
      </c>
    </row>
    <row r="18" spans="1:8" x14ac:dyDescent="0.2">
      <c r="A18" s="15">
        <v>25</v>
      </c>
      <c r="B18" s="16" t="s">
        <v>24</v>
      </c>
      <c r="C18" s="24">
        <v>0</v>
      </c>
      <c r="D18" s="24">
        <v>0</v>
      </c>
      <c r="E18" s="24">
        <f t="shared" si="6"/>
        <v>0</v>
      </c>
      <c r="F18" s="24">
        <v>0</v>
      </c>
      <c r="G18" s="24">
        <v>0</v>
      </c>
      <c r="H18" s="25">
        <f t="shared" si="5"/>
        <v>0</v>
      </c>
    </row>
    <row r="19" spans="1:8" x14ac:dyDescent="0.2">
      <c r="A19" s="15">
        <v>26</v>
      </c>
      <c r="B19" s="16" t="s">
        <v>25</v>
      </c>
      <c r="C19" s="24">
        <v>0</v>
      </c>
      <c r="D19" s="24">
        <v>0</v>
      </c>
      <c r="E19" s="24">
        <f t="shared" si="6"/>
        <v>0</v>
      </c>
      <c r="F19" s="24">
        <v>0</v>
      </c>
      <c r="G19" s="24">
        <v>0</v>
      </c>
      <c r="H19" s="25">
        <f t="shared" si="5"/>
        <v>0</v>
      </c>
    </row>
    <row r="20" spans="1:8" x14ac:dyDescent="0.2">
      <c r="A20" s="15">
        <v>27</v>
      </c>
      <c r="B20" s="16" t="s">
        <v>26</v>
      </c>
      <c r="C20" s="24">
        <v>0</v>
      </c>
      <c r="D20" s="24">
        <v>0</v>
      </c>
      <c r="E20" s="24">
        <f t="shared" si="6"/>
        <v>0</v>
      </c>
      <c r="F20" s="24">
        <v>0</v>
      </c>
      <c r="G20" s="24">
        <v>0</v>
      </c>
      <c r="H20" s="25">
        <f t="shared" si="5"/>
        <v>0</v>
      </c>
    </row>
    <row r="21" spans="1:8" x14ac:dyDescent="0.2">
      <c r="A21" s="3">
        <v>3</v>
      </c>
      <c r="B21" s="4" t="s">
        <v>27</v>
      </c>
      <c r="C21" s="22">
        <f t="shared" ref="C21:H21" si="7">SUM(C22:C30)</f>
        <v>0</v>
      </c>
      <c r="D21" s="22">
        <f t="shared" si="7"/>
        <v>0</v>
      </c>
      <c r="E21" s="22">
        <f t="shared" si="7"/>
        <v>0</v>
      </c>
      <c r="F21" s="22">
        <f t="shared" si="7"/>
        <v>0</v>
      </c>
      <c r="G21" s="22">
        <f t="shared" si="7"/>
        <v>0</v>
      </c>
      <c r="H21" s="23">
        <f t="shared" si="7"/>
        <v>0</v>
      </c>
    </row>
    <row r="22" spans="1:8" x14ac:dyDescent="0.2">
      <c r="A22" s="15">
        <v>31</v>
      </c>
      <c r="B22" s="16" t="s">
        <v>28</v>
      </c>
      <c r="C22" s="24">
        <v>0</v>
      </c>
      <c r="D22" s="24">
        <v>0</v>
      </c>
      <c r="E22" s="24">
        <f>+C22+D22</f>
        <v>0</v>
      </c>
      <c r="F22" s="24">
        <v>0</v>
      </c>
      <c r="G22" s="24">
        <v>0</v>
      </c>
      <c r="H22" s="25">
        <f t="shared" si="5"/>
        <v>0</v>
      </c>
    </row>
    <row r="23" spans="1:8" x14ac:dyDescent="0.2">
      <c r="A23" s="15">
        <v>32</v>
      </c>
      <c r="B23" s="16" t="s">
        <v>29</v>
      </c>
      <c r="C23" s="24">
        <v>0</v>
      </c>
      <c r="D23" s="24">
        <v>0</v>
      </c>
      <c r="E23" s="24">
        <f t="shared" ref="E23:E30" si="8">+C23+D23</f>
        <v>0</v>
      </c>
      <c r="F23" s="24">
        <v>0</v>
      </c>
      <c r="G23" s="24">
        <v>0</v>
      </c>
      <c r="H23" s="25">
        <f t="shared" si="5"/>
        <v>0</v>
      </c>
    </row>
    <row r="24" spans="1:8" x14ac:dyDescent="0.2">
      <c r="A24" s="15">
        <v>33</v>
      </c>
      <c r="B24" s="16" t="s">
        <v>30</v>
      </c>
      <c r="C24" s="24">
        <v>0</v>
      </c>
      <c r="D24" s="24">
        <v>0</v>
      </c>
      <c r="E24" s="24">
        <f t="shared" si="8"/>
        <v>0</v>
      </c>
      <c r="F24" s="24">
        <v>0</v>
      </c>
      <c r="G24" s="24">
        <v>0</v>
      </c>
      <c r="H24" s="25">
        <f t="shared" si="5"/>
        <v>0</v>
      </c>
    </row>
    <row r="25" spans="1:8" x14ac:dyDescent="0.2">
      <c r="A25" s="15">
        <v>34</v>
      </c>
      <c r="B25" s="16" t="s">
        <v>31</v>
      </c>
      <c r="C25" s="24">
        <v>0</v>
      </c>
      <c r="D25" s="24">
        <v>0</v>
      </c>
      <c r="E25" s="24">
        <f t="shared" si="8"/>
        <v>0</v>
      </c>
      <c r="F25" s="24">
        <v>0</v>
      </c>
      <c r="G25" s="24">
        <v>0</v>
      </c>
      <c r="H25" s="25">
        <f t="shared" si="5"/>
        <v>0</v>
      </c>
    </row>
    <row r="26" spans="1:8" x14ac:dyDescent="0.2">
      <c r="A26" s="15">
        <v>35</v>
      </c>
      <c r="B26" s="16" t="s">
        <v>32</v>
      </c>
      <c r="C26" s="24">
        <v>0</v>
      </c>
      <c r="D26" s="24">
        <v>0</v>
      </c>
      <c r="E26" s="24">
        <f t="shared" si="8"/>
        <v>0</v>
      </c>
      <c r="F26" s="24">
        <v>0</v>
      </c>
      <c r="G26" s="24">
        <v>0</v>
      </c>
      <c r="H26" s="25">
        <f t="shared" si="5"/>
        <v>0</v>
      </c>
    </row>
    <row r="27" spans="1:8" x14ac:dyDescent="0.2">
      <c r="A27" s="15">
        <v>36</v>
      </c>
      <c r="B27" s="16" t="s">
        <v>33</v>
      </c>
      <c r="C27" s="24">
        <v>0</v>
      </c>
      <c r="D27" s="24">
        <v>0</v>
      </c>
      <c r="E27" s="24">
        <f t="shared" si="8"/>
        <v>0</v>
      </c>
      <c r="F27" s="24">
        <v>0</v>
      </c>
      <c r="G27" s="24">
        <v>0</v>
      </c>
      <c r="H27" s="25">
        <f t="shared" si="5"/>
        <v>0</v>
      </c>
    </row>
    <row r="28" spans="1:8" x14ac:dyDescent="0.2">
      <c r="A28" s="15">
        <v>37</v>
      </c>
      <c r="B28" s="16" t="s">
        <v>34</v>
      </c>
      <c r="C28" s="24">
        <v>0</v>
      </c>
      <c r="D28" s="24">
        <v>0</v>
      </c>
      <c r="E28" s="24">
        <f t="shared" si="8"/>
        <v>0</v>
      </c>
      <c r="F28" s="24">
        <v>0</v>
      </c>
      <c r="G28" s="24">
        <v>0</v>
      </c>
      <c r="H28" s="25">
        <f t="shared" si="5"/>
        <v>0</v>
      </c>
    </row>
    <row r="29" spans="1:8" x14ac:dyDescent="0.2">
      <c r="A29" s="15">
        <v>38</v>
      </c>
      <c r="B29" s="16" t="s">
        <v>35</v>
      </c>
      <c r="C29" s="24">
        <v>0</v>
      </c>
      <c r="D29" s="24">
        <v>0</v>
      </c>
      <c r="E29" s="24">
        <f t="shared" si="8"/>
        <v>0</v>
      </c>
      <c r="F29" s="24">
        <v>0</v>
      </c>
      <c r="G29" s="24">
        <v>0</v>
      </c>
      <c r="H29" s="25">
        <f t="shared" si="5"/>
        <v>0</v>
      </c>
    </row>
    <row r="30" spans="1:8" x14ac:dyDescent="0.2">
      <c r="A30" s="15">
        <v>39</v>
      </c>
      <c r="B30" s="16" t="s">
        <v>36</v>
      </c>
      <c r="C30" s="24">
        <v>0</v>
      </c>
      <c r="D30" s="24">
        <v>0</v>
      </c>
      <c r="E30" s="24">
        <f t="shared" si="8"/>
        <v>0</v>
      </c>
      <c r="F30" s="24">
        <v>0</v>
      </c>
      <c r="G30" s="24">
        <v>0</v>
      </c>
      <c r="H30" s="25">
        <f t="shared" si="5"/>
        <v>0</v>
      </c>
    </row>
    <row r="31" spans="1:8" x14ac:dyDescent="0.2">
      <c r="A31" s="3">
        <v>4</v>
      </c>
      <c r="B31" s="4" t="s">
        <v>37</v>
      </c>
      <c r="C31" s="22">
        <f t="shared" ref="C31:H31" si="9">SUM(C32:C35)</f>
        <v>0</v>
      </c>
      <c r="D31" s="22">
        <f t="shared" si="9"/>
        <v>0</v>
      </c>
      <c r="E31" s="22">
        <f t="shared" si="9"/>
        <v>0</v>
      </c>
      <c r="F31" s="22">
        <f t="shared" si="9"/>
        <v>0</v>
      </c>
      <c r="G31" s="22">
        <f t="shared" si="9"/>
        <v>0</v>
      </c>
      <c r="H31" s="23">
        <f t="shared" si="9"/>
        <v>0</v>
      </c>
    </row>
    <row r="32" spans="1:8" x14ac:dyDescent="0.2">
      <c r="A32" s="15">
        <v>41</v>
      </c>
      <c r="B32" s="16" t="s">
        <v>38</v>
      </c>
      <c r="C32" s="24">
        <v>0</v>
      </c>
      <c r="D32" s="24">
        <v>0</v>
      </c>
      <c r="E32" s="24">
        <f>+C32+D32</f>
        <v>0</v>
      </c>
      <c r="F32" s="24">
        <v>0</v>
      </c>
      <c r="G32" s="24">
        <v>0</v>
      </c>
      <c r="H32" s="25">
        <f t="shared" si="5"/>
        <v>0</v>
      </c>
    </row>
    <row r="33" spans="1:8" ht="22.5" x14ac:dyDescent="0.2">
      <c r="A33" s="15">
        <v>42</v>
      </c>
      <c r="B33" s="16" t="s">
        <v>39</v>
      </c>
      <c r="C33" s="24">
        <v>0</v>
      </c>
      <c r="D33" s="24">
        <v>0</v>
      </c>
      <c r="E33" s="24">
        <f>+C33+D33</f>
        <v>0</v>
      </c>
      <c r="F33" s="24">
        <v>0</v>
      </c>
      <c r="G33" s="24">
        <v>0</v>
      </c>
      <c r="H33" s="25">
        <f t="shared" si="5"/>
        <v>0</v>
      </c>
    </row>
    <row r="34" spans="1:8" x14ac:dyDescent="0.2">
      <c r="A34" s="15">
        <v>43</v>
      </c>
      <c r="B34" s="16" t="s">
        <v>40</v>
      </c>
      <c r="C34" s="24">
        <v>0</v>
      </c>
      <c r="D34" s="24">
        <v>0</v>
      </c>
      <c r="E34" s="24">
        <f>+C34+D34</f>
        <v>0</v>
      </c>
      <c r="F34" s="24">
        <v>0</v>
      </c>
      <c r="G34" s="24">
        <v>0</v>
      </c>
      <c r="H34" s="25">
        <f t="shared" si="5"/>
        <v>0</v>
      </c>
    </row>
    <row r="35" spans="1:8" x14ac:dyDescent="0.2">
      <c r="A35" s="17">
        <v>44</v>
      </c>
      <c r="B35" s="18" t="s">
        <v>41</v>
      </c>
      <c r="C35" s="26">
        <v>0</v>
      </c>
      <c r="D35" s="26">
        <v>0</v>
      </c>
      <c r="E35" s="26">
        <f>+C35+D35</f>
        <v>0</v>
      </c>
      <c r="F35" s="26">
        <v>0</v>
      </c>
      <c r="G35" s="26">
        <v>0</v>
      </c>
      <c r="H35" s="27">
        <f t="shared" si="5"/>
        <v>0</v>
      </c>
    </row>
  </sheetData>
  <protectedRanges>
    <protectedRange sqref="C3:H3" name="Rango1_2_1"/>
  </protectedRanges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1025" r:id="rId3">
          <objectPr defaultSize="0" autoPict="0" r:id="rId4">
            <anchor moveWithCells="1">
              <from>
                <xdr:col>0</xdr:col>
                <xdr:colOff>85725</xdr:colOff>
                <xdr:row>0</xdr:row>
                <xdr:rowOff>95250</xdr:rowOff>
              </from>
              <to>
                <xdr:col>1</xdr:col>
                <xdr:colOff>809625</xdr:colOff>
                <xdr:row>0</xdr:row>
                <xdr:rowOff>704850</xdr:rowOff>
              </to>
            </anchor>
          </objectPr>
        </oleObject>
      </mc:Choice>
      <mc:Fallback>
        <oleObject progId="CorelDraw.Graphic.17" shapeId="102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5"/>
  <sheetViews>
    <sheetView workbookViewId="0">
      <selection sqref="A1:H1"/>
    </sheetView>
  </sheetViews>
  <sheetFormatPr baseColWidth="10" defaultRowHeight="11.25" x14ac:dyDescent="0.2"/>
  <cols>
    <col min="1" max="1" width="7.85546875" style="14" customWidth="1"/>
    <col min="2" max="2" width="52.42578125" style="14" bestFit="1" customWidth="1"/>
    <col min="3" max="3" width="15.7109375" style="28" customWidth="1"/>
    <col min="4" max="4" width="22.42578125" style="28" customWidth="1"/>
    <col min="5" max="8" width="15.7109375" style="28" customWidth="1"/>
    <col min="9" max="16384" width="11.42578125" style="14"/>
  </cols>
  <sheetData>
    <row r="1" spans="1:8" ht="60" customHeight="1" x14ac:dyDescent="0.2">
      <c r="A1" s="10" t="s">
        <v>42</v>
      </c>
      <c r="B1" s="11"/>
      <c r="C1" s="11"/>
      <c r="D1" s="11"/>
      <c r="E1" s="11"/>
      <c r="F1" s="11"/>
      <c r="G1" s="11"/>
      <c r="H1" s="12"/>
    </row>
    <row r="2" spans="1:8" ht="24.95" customHeight="1" x14ac:dyDescent="0.2">
      <c r="A2" s="13" t="s">
        <v>43</v>
      </c>
      <c r="B2" s="13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</row>
    <row r="3" spans="1:8" x14ac:dyDescent="0.2">
      <c r="A3" s="5">
        <v>900001</v>
      </c>
      <c r="B3" s="6" t="s">
        <v>9</v>
      </c>
      <c r="C3" s="20">
        <f t="shared" ref="C3:H3" si="0">SUM(C4+C12+C22+C32+C42+C52+C56+C64+C68)</f>
        <v>7811879.8300000001</v>
      </c>
      <c r="D3" s="20">
        <f t="shared" si="0"/>
        <v>2502036.7799999998</v>
      </c>
      <c r="E3" s="20">
        <f t="shared" si="0"/>
        <v>10313916.610000001</v>
      </c>
      <c r="F3" s="20">
        <f t="shared" si="0"/>
        <v>9127124.0800000001</v>
      </c>
      <c r="G3" s="20">
        <f t="shared" si="0"/>
        <v>8603919.4200000018</v>
      </c>
      <c r="H3" s="21">
        <f t="shared" si="0"/>
        <v>1186792.53</v>
      </c>
    </row>
    <row r="4" spans="1:8" x14ac:dyDescent="0.2">
      <c r="A4" s="29">
        <v>1000</v>
      </c>
      <c r="B4" s="7" t="s">
        <v>44</v>
      </c>
      <c r="C4" s="24">
        <f t="shared" ref="C4:H4" si="1">SUM(C5:C11)</f>
        <v>4148009.2</v>
      </c>
      <c r="D4" s="24">
        <f t="shared" si="1"/>
        <v>-7199.9999999999982</v>
      </c>
      <c r="E4" s="24">
        <f t="shared" si="1"/>
        <v>4140809.2</v>
      </c>
      <c r="F4" s="24">
        <f t="shared" si="1"/>
        <v>3863831.2300000004</v>
      </c>
      <c r="G4" s="24">
        <f t="shared" si="1"/>
        <v>3798268.4400000004</v>
      </c>
      <c r="H4" s="25">
        <f t="shared" si="1"/>
        <v>276977.97000000015</v>
      </c>
    </row>
    <row r="5" spans="1:8" x14ac:dyDescent="0.2">
      <c r="A5" s="29">
        <v>1100</v>
      </c>
      <c r="B5" s="30" t="s">
        <v>45</v>
      </c>
      <c r="C5" s="24">
        <v>2077942.74</v>
      </c>
      <c r="D5" s="24">
        <v>-23545</v>
      </c>
      <c r="E5" s="24">
        <f>C5+D5</f>
        <v>2054397.74</v>
      </c>
      <c r="F5" s="24">
        <v>2052133.7</v>
      </c>
      <c r="G5" s="24">
        <v>2052133.7</v>
      </c>
      <c r="H5" s="25">
        <f>E5-F5</f>
        <v>2264.0400000000373</v>
      </c>
    </row>
    <row r="6" spans="1:8" x14ac:dyDescent="0.2">
      <c r="A6" s="29">
        <v>1200</v>
      </c>
      <c r="B6" s="30" t="s">
        <v>46</v>
      </c>
      <c r="C6" s="24">
        <v>369859.68</v>
      </c>
      <c r="D6" s="24">
        <v>30046.15</v>
      </c>
      <c r="E6" s="24">
        <f t="shared" ref="E6:E69" si="2">C6+D6</f>
        <v>399905.83</v>
      </c>
      <c r="F6" s="24">
        <v>225507</v>
      </c>
      <c r="G6" s="24">
        <v>225507</v>
      </c>
      <c r="H6" s="25">
        <f t="shared" ref="H6:H69" si="3">E6-F6</f>
        <v>174398.83000000002</v>
      </c>
    </row>
    <row r="7" spans="1:8" x14ac:dyDescent="0.2">
      <c r="A7" s="29">
        <v>1300</v>
      </c>
      <c r="B7" s="30" t="s">
        <v>47</v>
      </c>
      <c r="C7" s="24">
        <v>471693.46</v>
      </c>
      <c r="D7" s="24">
        <v>0</v>
      </c>
      <c r="E7" s="24">
        <f t="shared" si="2"/>
        <v>471693.46</v>
      </c>
      <c r="F7" s="24">
        <v>452265.35</v>
      </c>
      <c r="G7" s="24">
        <v>452265.35</v>
      </c>
      <c r="H7" s="25">
        <f t="shared" si="3"/>
        <v>19428.110000000044</v>
      </c>
    </row>
    <row r="8" spans="1:8" x14ac:dyDescent="0.2">
      <c r="A8" s="29">
        <v>1400</v>
      </c>
      <c r="B8" s="30" t="s">
        <v>48</v>
      </c>
      <c r="C8" s="24">
        <v>515774.19</v>
      </c>
      <c r="D8" s="24">
        <v>0</v>
      </c>
      <c r="E8" s="24">
        <f t="shared" si="2"/>
        <v>515774.19</v>
      </c>
      <c r="F8" s="24">
        <v>476933.67</v>
      </c>
      <c r="G8" s="24">
        <v>411370.88</v>
      </c>
      <c r="H8" s="25">
        <f t="shared" si="3"/>
        <v>38840.520000000019</v>
      </c>
    </row>
    <row r="9" spans="1:8" x14ac:dyDescent="0.2">
      <c r="A9" s="29">
        <v>1500</v>
      </c>
      <c r="B9" s="30" t="s">
        <v>49</v>
      </c>
      <c r="C9" s="24">
        <v>246289.89</v>
      </c>
      <c r="D9" s="24">
        <v>-5211.1499999999996</v>
      </c>
      <c r="E9" s="24">
        <f t="shared" si="2"/>
        <v>241078.74000000002</v>
      </c>
      <c r="F9" s="24">
        <v>224998.6</v>
      </c>
      <c r="G9" s="24">
        <v>224998.6</v>
      </c>
      <c r="H9" s="25">
        <f t="shared" si="3"/>
        <v>16080.140000000014</v>
      </c>
    </row>
    <row r="10" spans="1:8" x14ac:dyDescent="0.2">
      <c r="A10" s="29">
        <v>1600</v>
      </c>
      <c r="B10" s="30" t="s">
        <v>50</v>
      </c>
      <c r="C10" s="24">
        <v>0</v>
      </c>
      <c r="D10" s="24">
        <v>0</v>
      </c>
      <c r="E10" s="24">
        <f t="shared" si="2"/>
        <v>0</v>
      </c>
      <c r="F10" s="24">
        <v>0</v>
      </c>
      <c r="G10" s="24">
        <v>0</v>
      </c>
      <c r="H10" s="25">
        <f t="shared" si="3"/>
        <v>0</v>
      </c>
    </row>
    <row r="11" spans="1:8" x14ac:dyDescent="0.2">
      <c r="A11" s="29">
        <v>1700</v>
      </c>
      <c r="B11" s="30" t="s">
        <v>51</v>
      </c>
      <c r="C11" s="24">
        <v>466449.24</v>
      </c>
      <c r="D11" s="24">
        <v>-8490</v>
      </c>
      <c r="E11" s="24">
        <f t="shared" si="2"/>
        <v>457959.24</v>
      </c>
      <c r="F11" s="24">
        <v>431992.91</v>
      </c>
      <c r="G11" s="24">
        <v>431992.91</v>
      </c>
      <c r="H11" s="25">
        <f t="shared" si="3"/>
        <v>25966.330000000016</v>
      </c>
    </row>
    <row r="12" spans="1:8" x14ac:dyDescent="0.2">
      <c r="A12" s="29">
        <v>2000</v>
      </c>
      <c r="B12" s="7" t="s">
        <v>52</v>
      </c>
      <c r="C12" s="24">
        <f t="shared" ref="C12:H12" si="4">SUM(C13:C21)</f>
        <v>653082.74</v>
      </c>
      <c r="D12" s="24">
        <f t="shared" si="4"/>
        <v>25145.869999999995</v>
      </c>
      <c r="E12" s="24">
        <f t="shared" si="4"/>
        <v>678228.61</v>
      </c>
      <c r="F12" s="24">
        <f t="shared" si="4"/>
        <v>644257.27</v>
      </c>
      <c r="G12" s="24">
        <f t="shared" si="4"/>
        <v>644257.27</v>
      </c>
      <c r="H12" s="25">
        <f t="shared" si="4"/>
        <v>33971.339999999982</v>
      </c>
    </row>
    <row r="13" spans="1:8" x14ac:dyDescent="0.2">
      <c r="A13" s="29">
        <v>2100</v>
      </c>
      <c r="B13" s="30" t="s">
        <v>53</v>
      </c>
      <c r="C13" s="24">
        <v>151510.74</v>
      </c>
      <c r="D13" s="24">
        <v>51395.82</v>
      </c>
      <c r="E13" s="24">
        <f t="shared" si="2"/>
        <v>202906.56</v>
      </c>
      <c r="F13" s="24">
        <v>202470.78</v>
      </c>
      <c r="G13" s="24">
        <v>202470.78</v>
      </c>
      <c r="H13" s="25">
        <f t="shared" si="3"/>
        <v>435.77999999999884</v>
      </c>
    </row>
    <row r="14" spans="1:8" x14ac:dyDescent="0.2">
      <c r="A14" s="29">
        <v>2200</v>
      </c>
      <c r="B14" s="30" t="s">
        <v>54</v>
      </c>
      <c r="C14" s="24">
        <v>8000</v>
      </c>
      <c r="D14" s="24">
        <v>-6608.8</v>
      </c>
      <c r="E14" s="24">
        <f t="shared" si="2"/>
        <v>1391.1999999999998</v>
      </c>
      <c r="F14" s="24">
        <v>0</v>
      </c>
      <c r="G14" s="24">
        <v>0</v>
      </c>
      <c r="H14" s="25">
        <f t="shared" si="3"/>
        <v>1391.1999999999998</v>
      </c>
    </row>
    <row r="15" spans="1:8" x14ac:dyDescent="0.2">
      <c r="A15" s="29">
        <v>2300</v>
      </c>
      <c r="B15" s="30" t="s">
        <v>55</v>
      </c>
      <c r="C15" s="24">
        <v>0</v>
      </c>
      <c r="D15" s="24">
        <v>0</v>
      </c>
      <c r="E15" s="24">
        <f t="shared" si="2"/>
        <v>0</v>
      </c>
      <c r="F15" s="24">
        <v>0</v>
      </c>
      <c r="G15" s="24">
        <v>0</v>
      </c>
      <c r="H15" s="25">
        <f t="shared" si="3"/>
        <v>0</v>
      </c>
    </row>
    <row r="16" spans="1:8" x14ac:dyDescent="0.2">
      <c r="A16" s="29">
        <v>2400</v>
      </c>
      <c r="B16" s="30" t="s">
        <v>56</v>
      </c>
      <c r="C16" s="24">
        <v>295372</v>
      </c>
      <c r="D16" s="24">
        <v>-6586.15</v>
      </c>
      <c r="E16" s="24">
        <f t="shared" si="2"/>
        <v>288785.84999999998</v>
      </c>
      <c r="F16" s="24">
        <v>265237.49</v>
      </c>
      <c r="G16" s="24">
        <v>265237.49</v>
      </c>
      <c r="H16" s="25">
        <f t="shared" si="3"/>
        <v>23548.359999999986</v>
      </c>
    </row>
    <row r="17" spans="1:8" x14ac:dyDescent="0.2">
      <c r="A17" s="29">
        <v>2500</v>
      </c>
      <c r="B17" s="30" t="s">
        <v>57</v>
      </c>
      <c r="C17" s="24">
        <v>0</v>
      </c>
      <c r="D17" s="24">
        <v>0</v>
      </c>
      <c r="E17" s="24">
        <f t="shared" si="2"/>
        <v>0</v>
      </c>
      <c r="F17" s="24">
        <v>0</v>
      </c>
      <c r="G17" s="24">
        <v>0</v>
      </c>
      <c r="H17" s="25">
        <f t="shared" si="3"/>
        <v>0</v>
      </c>
    </row>
    <row r="18" spans="1:8" x14ac:dyDescent="0.2">
      <c r="A18" s="29">
        <v>2600</v>
      </c>
      <c r="B18" s="30" t="s">
        <v>58</v>
      </c>
      <c r="C18" s="24">
        <v>144000</v>
      </c>
      <c r="D18" s="24">
        <v>-7000</v>
      </c>
      <c r="E18" s="24">
        <f t="shared" si="2"/>
        <v>137000</v>
      </c>
      <c r="F18" s="24">
        <v>136260</v>
      </c>
      <c r="G18" s="24">
        <v>136260</v>
      </c>
      <c r="H18" s="25">
        <f t="shared" si="3"/>
        <v>740</v>
      </c>
    </row>
    <row r="19" spans="1:8" x14ac:dyDescent="0.2">
      <c r="A19" s="29">
        <v>2700</v>
      </c>
      <c r="B19" s="30" t="s">
        <v>59</v>
      </c>
      <c r="C19" s="24">
        <v>39200</v>
      </c>
      <c r="D19" s="24">
        <v>-6055</v>
      </c>
      <c r="E19" s="24">
        <f t="shared" si="2"/>
        <v>33145</v>
      </c>
      <c r="F19" s="24">
        <v>25404</v>
      </c>
      <c r="G19" s="24">
        <v>25404</v>
      </c>
      <c r="H19" s="25">
        <f t="shared" si="3"/>
        <v>7741</v>
      </c>
    </row>
    <row r="20" spans="1:8" x14ac:dyDescent="0.2">
      <c r="A20" s="29">
        <v>2800</v>
      </c>
      <c r="B20" s="30" t="s">
        <v>60</v>
      </c>
      <c r="C20" s="24">
        <v>0</v>
      </c>
      <c r="D20" s="24">
        <v>0</v>
      </c>
      <c r="E20" s="24">
        <f t="shared" si="2"/>
        <v>0</v>
      </c>
      <c r="F20" s="24">
        <v>0</v>
      </c>
      <c r="G20" s="24">
        <v>0</v>
      </c>
      <c r="H20" s="25">
        <f t="shared" si="3"/>
        <v>0</v>
      </c>
    </row>
    <row r="21" spans="1:8" x14ac:dyDescent="0.2">
      <c r="A21" s="29">
        <v>2900</v>
      </c>
      <c r="B21" s="30" t="s">
        <v>61</v>
      </c>
      <c r="C21" s="24">
        <v>15000</v>
      </c>
      <c r="D21" s="24">
        <v>0</v>
      </c>
      <c r="E21" s="24">
        <f t="shared" si="2"/>
        <v>15000</v>
      </c>
      <c r="F21" s="24">
        <v>14885</v>
      </c>
      <c r="G21" s="24">
        <v>14885</v>
      </c>
      <c r="H21" s="25">
        <f t="shared" si="3"/>
        <v>115</v>
      </c>
    </row>
    <row r="22" spans="1:8" x14ac:dyDescent="0.2">
      <c r="A22" s="29">
        <v>3000</v>
      </c>
      <c r="B22" s="7" t="s">
        <v>62</v>
      </c>
      <c r="C22" s="24">
        <f t="shared" ref="C22:H22" si="5">SUM(C23:C31)</f>
        <v>1593483</v>
      </c>
      <c r="D22" s="24">
        <f t="shared" si="5"/>
        <v>135632.15</v>
      </c>
      <c r="E22" s="24">
        <f t="shared" si="5"/>
        <v>1729115.15</v>
      </c>
      <c r="F22" s="24">
        <f t="shared" si="5"/>
        <v>1345864.97</v>
      </c>
      <c r="G22" s="24">
        <f t="shared" si="5"/>
        <v>1335338.97</v>
      </c>
      <c r="H22" s="25">
        <f t="shared" si="5"/>
        <v>383250.18</v>
      </c>
    </row>
    <row r="23" spans="1:8" x14ac:dyDescent="0.2">
      <c r="A23" s="29">
        <v>3100</v>
      </c>
      <c r="B23" s="30" t="s">
        <v>63</v>
      </c>
      <c r="C23" s="24">
        <v>147600</v>
      </c>
      <c r="D23" s="24">
        <v>-41600</v>
      </c>
      <c r="E23" s="24">
        <f t="shared" si="2"/>
        <v>106000</v>
      </c>
      <c r="F23" s="24">
        <v>93465</v>
      </c>
      <c r="G23" s="24">
        <v>93465</v>
      </c>
      <c r="H23" s="25">
        <f t="shared" si="3"/>
        <v>12535</v>
      </c>
    </row>
    <row r="24" spans="1:8" x14ac:dyDescent="0.2">
      <c r="A24" s="29">
        <v>3200</v>
      </c>
      <c r="B24" s="30" t="s">
        <v>64</v>
      </c>
      <c r="C24" s="24">
        <v>351600</v>
      </c>
      <c r="D24" s="24">
        <v>-38744</v>
      </c>
      <c r="E24" s="24">
        <f t="shared" si="2"/>
        <v>312856</v>
      </c>
      <c r="F24" s="24">
        <v>309757.48</v>
      </c>
      <c r="G24" s="24">
        <v>309757.48</v>
      </c>
      <c r="H24" s="25">
        <f t="shared" si="3"/>
        <v>3098.5200000000186</v>
      </c>
    </row>
    <row r="25" spans="1:8" x14ac:dyDescent="0.2">
      <c r="A25" s="29">
        <v>3300</v>
      </c>
      <c r="B25" s="30" t="s">
        <v>65</v>
      </c>
      <c r="C25" s="24">
        <v>536000</v>
      </c>
      <c r="D25" s="24">
        <v>70508</v>
      </c>
      <c r="E25" s="24">
        <f t="shared" si="2"/>
        <v>606508</v>
      </c>
      <c r="F25" s="24">
        <v>379389.94</v>
      </c>
      <c r="G25" s="24">
        <v>379389.94</v>
      </c>
      <c r="H25" s="25">
        <f t="shared" si="3"/>
        <v>227118.06</v>
      </c>
    </row>
    <row r="26" spans="1:8" x14ac:dyDescent="0.2">
      <c r="A26" s="29">
        <v>3400</v>
      </c>
      <c r="B26" s="30" t="s">
        <v>66</v>
      </c>
      <c r="C26" s="24">
        <v>117000</v>
      </c>
      <c r="D26" s="24">
        <v>-18830</v>
      </c>
      <c r="E26" s="24">
        <f t="shared" si="2"/>
        <v>98170</v>
      </c>
      <c r="F26" s="24">
        <v>81852.539999999994</v>
      </c>
      <c r="G26" s="24">
        <v>81852.539999999994</v>
      </c>
      <c r="H26" s="25">
        <f t="shared" si="3"/>
        <v>16317.460000000006</v>
      </c>
    </row>
    <row r="27" spans="1:8" x14ac:dyDescent="0.2">
      <c r="A27" s="29">
        <v>3500</v>
      </c>
      <c r="B27" s="30" t="s">
        <v>67</v>
      </c>
      <c r="C27" s="24">
        <v>134000</v>
      </c>
      <c r="D27" s="24">
        <v>-2600.02</v>
      </c>
      <c r="E27" s="24">
        <f t="shared" si="2"/>
        <v>131399.98000000001</v>
      </c>
      <c r="F27" s="24">
        <v>118307.6</v>
      </c>
      <c r="G27" s="24">
        <v>118307.6</v>
      </c>
      <c r="H27" s="25">
        <f t="shared" si="3"/>
        <v>13092.380000000005</v>
      </c>
    </row>
    <row r="28" spans="1:8" x14ac:dyDescent="0.2">
      <c r="A28" s="29">
        <v>3600</v>
      </c>
      <c r="B28" s="30" t="s">
        <v>68</v>
      </c>
      <c r="C28" s="24">
        <v>89000</v>
      </c>
      <c r="D28" s="24">
        <v>35790</v>
      </c>
      <c r="E28" s="24">
        <f t="shared" si="2"/>
        <v>124790</v>
      </c>
      <c r="F28" s="24">
        <v>48681.77</v>
      </c>
      <c r="G28" s="24">
        <v>48681.77</v>
      </c>
      <c r="H28" s="25">
        <f t="shared" si="3"/>
        <v>76108.23000000001</v>
      </c>
    </row>
    <row r="29" spans="1:8" x14ac:dyDescent="0.2">
      <c r="A29" s="29">
        <v>3700</v>
      </c>
      <c r="B29" s="30" t="s">
        <v>69</v>
      </c>
      <c r="C29" s="24">
        <v>46500</v>
      </c>
      <c r="D29" s="24">
        <v>-29087.98</v>
      </c>
      <c r="E29" s="24">
        <f t="shared" si="2"/>
        <v>17412.02</v>
      </c>
      <c r="F29" s="24">
        <v>9695.1</v>
      </c>
      <c r="G29" s="24">
        <v>9695.1</v>
      </c>
      <c r="H29" s="25">
        <f t="shared" si="3"/>
        <v>7716.92</v>
      </c>
    </row>
    <row r="30" spans="1:8" x14ac:dyDescent="0.2">
      <c r="A30" s="29">
        <v>3800</v>
      </c>
      <c r="B30" s="30" t="s">
        <v>70</v>
      </c>
      <c r="C30" s="24">
        <v>24000</v>
      </c>
      <c r="D30" s="24">
        <v>10535</v>
      </c>
      <c r="E30" s="24">
        <f t="shared" si="2"/>
        <v>34535</v>
      </c>
      <c r="F30" s="24">
        <v>34532.83</v>
      </c>
      <c r="G30" s="24">
        <v>34532.83</v>
      </c>
      <c r="H30" s="25">
        <f t="shared" si="3"/>
        <v>2.1699999999982538</v>
      </c>
    </row>
    <row r="31" spans="1:8" x14ac:dyDescent="0.2">
      <c r="A31" s="29">
        <v>3900</v>
      </c>
      <c r="B31" s="30" t="s">
        <v>71</v>
      </c>
      <c r="C31" s="24">
        <v>147783</v>
      </c>
      <c r="D31" s="24">
        <v>149661.15</v>
      </c>
      <c r="E31" s="24">
        <f t="shared" si="2"/>
        <v>297444.15000000002</v>
      </c>
      <c r="F31" s="24">
        <v>270182.71000000002</v>
      </c>
      <c r="G31" s="24">
        <v>259656.71</v>
      </c>
      <c r="H31" s="25">
        <f t="shared" si="3"/>
        <v>27261.440000000002</v>
      </c>
    </row>
    <row r="32" spans="1:8" x14ac:dyDescent="0.2">
      <c r="A32" s="29">
        <v>4000</v>
      </c>
      <c r="B32" s="7" t="s">
        <v>72</v>
      </c>
      <c r="C32" s="24">
        <f t="shared" ref="C32:H32" si="6">SUM(C33:C41)</f>
        <v>624000</v>
      </c>
      <c r="D32" s="24">
        <f t="shared" si="6"/>
        <v>-152961.22</v>
      </c>
      <c r="E32" s="24">
        <f t="shared" si="6"/>
        <v>471038.78</v>
      </c>
      <c r="F32" s="24">
        <f t="shared" si="6"/>
        <v>471038.78</v>
      </c>
      <c r="G32" s="24">
        <f t="shared" si="6"/>
        <v>471038.78</v>
      </c>
      <c r="H32" s="25">
        <f t="shared" si="6"/>
        <v>0</v>
      </c>
    </row>
    <row r="33" spans="1:8" x14ac:dyDescent="0.2">
      <c r="A33" s="29">
        <v>4100</v>
      </c>
      <c r="B33" s="30" t="s">
        <v>73</v>
      </c>
      <c r="C33" s="24">
        <v>0</v>
      </c>
      <c r="D33" s="24">
        <v>0</v>
      </c>
      <c r="E33" s="24">
        <f t="shared" si="2"/>
        <v>0</v>
      </c>
      <c r="F33" s="24">
        <v>0</v>
      </c>
      <c r="G33" s="24">
        <v>0</v>
      </c>
      <c r="H33" s="25">
        <f t="shared" si="3"/>
        <v>0</v>
      </c>
    </row>
    <row r="34" spans="1:8" x14ac:dyDescent="0.2">
      <c r="A34" s="29">
        <v>4200</v>
      </c>
      <c r="B34" s="30" t="s">
        <v>74</v>
      </c>
      <c r="C34" s="24">
        <v>0</v>
      </c>
      <c r="D34" s="24">
        <v>0</v>
      </c>
      <c r="E34" s="24">
        <f t="shared" si="2"/>
        <v>0</v>
      </c>
      <c r="F34" s="24">
        <v>0</v>
      </c>
      <c r="G34" s="24">
        <v>0</v>
      </c>
      <c r="H34" s="25">
        <f t="shared" si="3"/>
        <v>0</v>
      </c>
    </row>
    <row r="35" spans="1:8" x14ac:dyDescent="0.2">
      <c r="A35" s="29">
        <v>4300</v>
      </c>
      <c r="B35" s="30" t="s">
        <v>75</v>
      </c>
      <c r="C35" s="24">
        <v>624000</v>
      </c>
      <c r="D35" s="24">
        <v>-152961.22</v>
      </c>
      <c r="E35" s="24">
        <f t="shared" si="2"/>
        <v>471038.78</v>
      </c>
      <c r="F35" s="24">
        <v>471038.78</v>
      </c>
      <c r="G35" s="24">
        <v>471038.78</v>
      </c>
      <c r="H35" s="25">
        <f t="shared" si="3"/>
        <v>0</v>
      </c>
    </row>
    <row r="36" spans="1:8" x14ac:dyDescent="0.2">
      <c r="A36" s="29">
        <v>4400</v>
      </c>
      <c r="B36" s="30" t="s">
        <v>76</v>
      </c>
      <c r="C36" s="24">
        <v>0</v>
      </c>
      <c r="D36" s="24">
        <v>0</v>
      </c>
      <c r="E36" s="24">
        <f t="shared" si="2"/>
        <v>0</v>
      </c>
      <c r="F36" s="24">
        <v>0</v>
      </c>
      <c r="G36" s="24">
        <v>0</v>
      </c>
      <c r="H36" s="25">
        <f t="shared" si="3"/>
        <v>0</v>
      </c>
    </row>
    <row r="37" spans="1:8" x14ac:dyDescent="0.2">
      <c r="A37" s="29">
        <v>4500</v>
      </c>
      <c r="B37" s="30" t="s">
        <v>77</v>
      </c>
      <c r="C37" s="24">
        <v>0</v>
      </c>
      <c r="D37" s="24">
        <v>0</v>
      </c>
      <c r="E37" s="24">
        <f t="shared" si="2"/>
        <v>0</v>
      </c>
      <c r="F37" s="24">
        <v>0</v>
      </c>
      <c r="G37" s="24">
        <v>0</v>
      </c>
      <c r="H37" s="25">
        <f t="shared" si="3"/>
        <v>0</v>
      </c>
    </row>
    <row r="38" spans="1:8" x14ac:dyDescent="0.2">
      <c r="A38" s="29">
        <v>4600</v>
      </c>
      <c r="B38" s="30" t="s">
        <v>78</v>
      </c>
      <c r="C38" s="24">
        <v>0</v>
      </c>
      <c r="D38" s="24">
        <v>0</v>
      </c>
      <c r="E38" s="24">
        <f t="shared" si="2"/>
        <v>0</v>
      </c>
      <c r="F38" s="24">
        <v>0</v>
      </c>
      <c r="G38" s="24">
        <v>0</v>
      </c>
      <c r="H38" s="25">
        <f t="shared" si="3"/>
        <v>0</v>
      </c>
    </row>
    <row r="39" spans="1:8" x14ac:dyDescent="0.2">
      <c r="A39" s="29">
        <v>4700</v>
      </c>
      <c r="B39" s="30" t="s">
        <v>79</v>
      </c>
      <c r="C39" s="24">
        <v>0</v>
      </c>
      <c r="D39" s="24">
        <v>0</v>
      </c>
      <c r="E39" s="24">
        <f t="shared" si="2"/>
        <v>0</v>
      </c>
      <c r="F39" s="24">
        <v>0</v>
      </c>
      <c r="G39" s="24">
        <v>0</v>
      </c>
      <c r="H39" s="25">
        <f t="shared" si="3"/>
        <v>0</v>
      </c>
    </row>
    <row r="40" spans="1:8" x14ac:dyDescent="0.2">
      <c r="A40" s="29">
        <v>4800</v>
      </c>
      <c r="B40" s="30" t="s">
        <v>80</v>
      </c>
      <c r="C40" s="24">
        <v>0</v>
      </c>
      <c r="D40" s="24">
        <v>0</v>
      </c>
      <c r="E40" s="24">
        <f t="shared" si="2"/>
        <v>0</v>
      </c>
      <c r="F40" s="24">
        <v>0</v>
      </c>
      <c r="G40" s="24">
        <v>0</v>
      </c>
      <c r="H40" s="25">
        <f t="shared" si="3"/>
        <v>0</v>
      </c>
    </row>
    <row r="41" spans="1:8" x14ac:dyDescent="0.2">
      <c r="A41" s="29">
        <v>4900</v>
      </c>
      <c r="B41" s="30" t="s">
        <v>81</v>
      </c>
      <c r="C41" s="24">
        <v>0</v>
      </c>
      <c r="D41" s="24">
        <v>0</v>
      </c>
      <c r="E41" s="24">
        <f t="shared" si="2"/>
        <v>0</v>
      </c>
      <c r="F41" s="24">
        <v>0</v>
      </c>
      <c r="G41" s="24">
        <v>0</v>
      </c>
      <c r="H41" s="25">
        <f t="shared" si="3"/>
        <v>0</v>
      </c>
    </row>
    <row r="42" spans="1:8" x14ac:dyDescent="0.2">
      <c r="A42" s="29">
        <v>5000</v>
      </c>
      <c r="B42" s="7" t="s">
        <v>82</v>
      </c>
      <c r="C42" s="24">
        <f t="shared" ref="C42:H42" si="7">SUM(C43:C51)</f>
        <v>166000</v>
      </c>
      <c r="D42" s="24">
        <f t="shared" si="7"/>
        <v>36367.980000000003</v>
      </c>
      <c r="E42" s="24">
        <f t="shared" si="7"/>
        <v>202367.98</v>
      </c>
      <c r="F42" s="24">
        <f t="shared" si="7"/>
        <v>149668.65</v>
      </c>
      <c r="G42" s="24">
        <f t="shared" si="7"/>
        <v>155793.45000000001</v>
      </c>
      <c r="H42" s="25">
        <f t="shared" si="7"/>
        <v>52699.330000000016</v>
      </c>
    </row>
    <row r="43" spans="1:8" x14ac:dyDescent="0.2">
      <c r="A43" s="29">
        <v>5100</v>
      </c>
      <c r="B43" s="30" t="s">
        <v>83</v>
      </c>
      <c r="C43" s="24">
        <v>106000</v>
      </c>
      <c r="D43" s="24">
        <v>50367.98</v>
      </c>
      <c r="E43" s="24">
        <f t="shared" si="2"/>
        <v>156367.98000000001</v>
      </c>
      <c r="F43" s="24">
        <v>0</v>
      </c>
      <c r="G43" s="24">
        <v>0</v>
      </c>
      <c r="H43" s="25">
        <f t="shared" si="3"/>
        <v>156367.98000000001</v>
      </c>
    </row>
    <row r="44" spans="1:8" x14ac:dyDescent="0.2">
      <c r="A44" s="29">
        <v>5200</v>
      </c>
      <c r="B44" s="30" t="s">
        <v>84</v>
      </c>
      <c r="C44" s="24">
        <v>0</v>
      </c>
      <c r="D44" s="24">
        <v>0</v>
      </c>
      <c r="E44" s="24">
        <f t="shared" si="2"/>
        <v>0</v>
      </c>
      <c r="F44" s="24">
        <v>134444.65</v>
      </c>
      <c r="G44" s="24">
        <v>140569.45000000001</v>
      </c>
      <c r="H44" s="25">
        <f t="shared" si="3"/>
        <v>-134444.65</v>
      </c>
    </row>
    <row r="45" spans="1:8" x14ac:dyDescent="0.2">
      <c r="A45" s="29">
        <v>5300</v>
      </c>
      <c r="B45" s="30" t="s">
        <v>85</v>
      </c>
      <c r="C45" s="24">
        <v>0</v>
      </c>
      <c r="D45" s="24">
        <v>0</v>
      </c>
      <c r="E45" s="24">
        <f t="shared" si="2"/>
        <v>0</v>
      </c>
      <c r="F45" s="24">
        <v>0</v>
      </c>
      <c r="G45" s="24">
        <v>0</v>
      </c>
      <c r="H45" s="25">
        <f t="shared" si="3"/>
        <v>0</v>
      </c>
    </row>
    <row r="46" spans="1:8" x14ac:dyDescent="0.2">
      <c r="A46" s="29">
        <v>5400</v>
      </c>
      <c r="B46" s="30" t="s">
        <v>86</v>
      </c>
      <c r="C46" s="24">
        <v>0</v>
      </c>
      <c r="D46" s="24">
        <v>0</v>
      </c>
      <c r="E46" s="24">
        <f t="shared" si="2"/>
        <v>0</v>
      </c>
      <c r="F46" s="24">
        <v>0</v>
      </c>
      <c r="G46" s="24">
        <v>0</v>
      </c>
      <c r="H46" s="25">
        <f t="shared" si="3"/>
        <v>0</v>
      </c>
    </row>
    <row r="47" spans="1:8" x14ac:dyDescent="0.2">
      <c r="A47" s="29">
        <v>5500</v>
      </c>
      <c r="B47" s="30" t="s">
        <v>87</v>
      </c>
      <c r="C47" s="24">
        <v>0</v>
      </c>
      <c r="D47" s="24">
        <v>0</v>
      </c>
      <c r="E47" s="24">
        <f t="shared" si="2"/>
        <v>0</v>
      </c>
      <c r="F47" s="24">
        <v>0</v>
      </c>
      <c r="G47" s="24">
        <v>0</v>
      </c>
      <c r="H47" s="25">
        <f t="shared" si="3"/>
        <v>0</v>
      </c>
    </row>
    <row r="48" spans="1:8" x14ac:dyDescent="0.2">
      <c r="A48" s="29">
        <v>5600</v>
      </c>
      <c r="B48" s="30" t="s">
        <v>88</v>
      </c>
      <c r="C48" s="24">
        <v>60000</v>
      </c>
      <c r="D48" s="24">
        <v>-14000</v>
      </c>
      <c r="E48" s="24">
        <f t="shared" si="2"/>
        <v>46000</v>
      </c>
      <c r="F48" s="24">
        <v>15224</v>
      </c>
      <c r="G48" s="24">
        <v>15224</v>
      </c>
      <c r="H48" s="25">
        <f t="shared" si="3"/>
        <v>30776</v>
      </c>
    </row>
    <row r="49" spans="1:8" x14ac:dyDescent="0.2">
      <c r="A49" s="29">
        <v>5700</v>
      </c>
      <c r="B49" s="30" t="s">
        <v>89</v>
      </c>
      <c r="C49" s="24">
        <v>0</v>
      </c>
      <c r="D49" s="24">
        <v>0</v>
      </c>
      <c r="E49" s="24">
        <f t="shared" si="2"/>
        <v>0</v>
      </c>
      <c r="F49" s="24">
        <v>0</v>
      </c>
      <c r="G49" s="24">
        <v>0</v>
      </c>
      <c r="H49" s="25">
        <f t="shared" si="3"/>
        <v>0</v>
      </c>
    </row>
    <row r="50" spans="1:8" x14ac:dyDescent="0.2">
      <c r="A50" s="29">
        <v>5800</v>
      </c>
      <c r="B50" s="30" t="s">
        <v>90</v>
      </c>
      <c r="C50" s="24">
        <v>0</v>
      </c>
      <c r="D50" s="24">
        <v>0</v>
      </c>
      <c r="E50" s="24">
        <f t="shared" si="2"/>
        <v>0</v>
      </c>
      <c r="F50" s="24">
        <v>0</v>
      </c>
      <c r="G50" s="24">
        <v>0</v>
      </c>
      <c r="H50" s="25">
        <f t="shared" si="3"/>
        <v>0</v>
      </c>
    </row>
    <row r="51" spans="1:8" x14ac:dyDescent="0.2">
      <c r="A51" s="29">
        <v>5900</v>
      </c>
      <c r="B51" s="30" t="s">
        <v>91</v>
      </c>
      <c r="C51" s="24">
        <v>0</v>
      </c>
      <c r="D51" s="24">
        <v>0</v>
      </c>
      <c r="E51" s="24">
        <f t="shared" si="2"/>
        <v>0</v>
      </c>
      <c r="F51" s="24">
        <v>0</v>
      </c>
      <c r="G51" s="24">
        <v>0</v>
      </c>
      <c r="H51" s="25">
        <f t="shared" si="3"/>
        <v>0</v>
      </c>
    </row>
    <row r="52" spans="1:8" x14ac:dyDescent="0.2">
      <c r="A52" s="29">
        <v>6000</v>
      </c>
      <c r="B52" s="7" t="s">
        <v>92</v>
      </c>
      <c r="C52" s="24">
        <f t="shared" ref="C52:H52" si="8">SUM(C53:C55)</f>
        <v>627304.89</v>
      </c>
      <c r="D52" s="24">
        <f t="shared" si="8"/>
        <v>2465052</v>
      </c>
      <c r="E52" s="24">
        <f t="shared" si="8"/>
        <v>3092356.89</v>
      </c>
      <c r="F52" s="24">
        <f t="shared" si="8"/>
        <v>2652463.1800000002</v>
      </c>
      <c r="G52" s="24">
        <f t="shared" si="8"/>
        <v>2199222.5099999998</v>
      </c>
      <c r="H52" s="25">
        <f t="shared" si="8"/>
        <v>439893.70999999996</v>
      </c>
    </row>
    <row r="53" spans="1:8" x14ac:dyDescent="0.2">
      <c r="A53" s="29">
        <v>6100</v>
      </c>
      <c r="B53" s="30" t="s">
        <v>93</v>
      </c>
      <c r="C53" s="24">
        <v>0</v>
      </c>
      <c r="D53" s="24">
        <v>0</v>
      </c>
      <c r="E53" s="24">
        <f t="shared" si="2"/>
        <v>0</v>
      </c>
      <c r="F53" s="24">
        <v>0</v>
      </c>
      <c r="G53" s="24">
        <v>0</v>
      </c>
      <c r="H53" s="25">
        <f t="shared" si="3"/>
        <v>0</v>
      </c>
    </row>
    <row r="54" spans="1:8" x14ac:dyDescent="0.2">
      <c r="A54" s="29">
        <v>6200</v>
      </c>
      <c r="B54" s="30" t="s">
        <v>94</v>
      </c>
      <c r="C54" s="24">
        <v>627304.89</v>
      </c>
      <c r="D54" s="24">
        <v>2465052</v>
      </c>
      <c r="E54" s="24">
        <f t="shared" si="2"/>
        <v>3092356.89</v>
      </c>
      <c r="F54" s="24">
        <v>2652463.1800000002</v>
      </c>
      <c r="G54" s="24">
        <v>2199222.5099999998</v>
      </c>
      <c r="H54" s="25">
        <f t="shared" si="3"/>
        <v>439893.70999999996</v>
      </c>
    </row>
    <row r="55" spans="1:8" x14ac:dyDescent="0.2">
      <c r="A55" s="29">
        <v>6300</v>
      </c>
      <c r="B55" s="30" t="s">
        <v>95</v>
      </c>
      <c r="C55" s="24">
        <v>0</v>
      </c>
      <c r="D55" s="24">
        <v>0</v>
      </c>
      <c r="E55" s="24">
        <f t="shared" si="2"/>
        <v>0</v>
      </c>
      <c r="F55" s="24">
        <v>0</v>
      </c>
      <c r="G55" s="24">
        <v>0</v>
      </c>
      <c r="H55" s="25">
        <f t="shared" si="3"/>
        <v>0</v>
      </c>
    </row>
    <row r="56" spans="1:8" x14ac:dyDescent="0.2">
      <c r="A56" s="29">
        <v>7000</v>
      </c>
      <c r="B56" s="7" t="s">
        <v>96</v>
      </c>
      <c r="C56" s="24">
        <f t="shared" ref="C56:H56" si="9">SUM(C57:C63)</f>
        <v>0</v>
      </c>
      <c r="D56" s="24">
        <f t="shared" si="9"/>
        <v>0</v>
      </c>
      <c r="E56" s="24">
        <f t="shared" si="9"/>
        <v>0</v>
      </c>
      <c r="F56" s="24">
        <f t="shared" si="9"/>
        <v>0</v>
      </c>
      <c r="G56" s="24">
        <f t="shared" si="9"/>
        <v>0</v>
      </c>
      <c r="H56" s="25">
        <f t="shared" si="9"/>
        <v>0</v>
      </c>
    </row>
    <row r="57" spans="1:8" x14ac:dyDescent="0.2">
      <c r="A57" s="29">
        <v>7100</v>
      </c>
      <c r="B57" s="30" t="s">
        <v>97</v>
      </c>
      <c r="C57" s="24">
        <v>0</v>
      </c>
      <c r="D57" s="24">
        <v>0</v>
      </c>
      <c r="E57" s="24">
        <f t="shared" si="2"/>
        <v>0</v>
      </c>
      <c r="F57" s="24">
        <v>0</v>
      </c>
      <c r="G57" s="24">
        <v>0</v>
      </c>
      <c r="H57" s="25">
        <f t="shared" si="3"/>
        <v>0</v>
      </c>
    </row>
    <row r="58" spans="1:8" x14ac:dyDescent="0.2">
      <c r="A58" s="29">
        <v>7200</v>
      </c>
      <c r="B58" s="30" t="s">
        <v>98</v>
      </c>
      <c r="C58" s="24">
        <v>0</v>
      </c>
      <c r="D58" s="24">
        <v>0</v>
      </c>
      <c r="E58" s="24">
        <f t="shared" si="2"/>
        <v>0</v>
      </c>
      <c r="F58" s="24">
        <v>0</v>
      </c>
      <c r="G58" s="24">
        <v>0</v>
      </c>
      <c r="H58" s="25">
        <f t="shared" si="3"/>
        <v>0</v>
      </c>
    </row>
    <row r="59" spans="1:8" x14ac:dyDescent="0.2">
      <c r="A59" s="29">
        <v>7300</v>
      </c>
      <c r="B59" s="30" t="s">
        <v>99</v>
      </c>
      <c r="C59" s="24">
        <v>0</v>
      </c>
      <c r="D59" s="24">
        <v>0</v>
      </c>
      <c r="E59" s="24">
        <f t="shared" si="2"/>
        <v>0</v>
      </c>
      <c r="F59" s="24">
        <v>0</v>
      </c>
      <c r="G59" s="24">
        <v>0</v>
      </c>
      <c r="H59" s="25">
        <f t="shared" si="3"/>
        <v>0</v>
      </c>
    </row>
    <row r="60" spans="1:8" x14ac:dyDescent="0.2">
      <c r="A60" s="29">
        <v>7400</v>
      </c>
      <c r="B60" s="30" t="s">
        <v>100</v>
      </c>
      <c r="C60" s="24">
        <v>0</v>
      </c>
      <c r="D60" s="24">
        <v>0</v>
      </c>
      <c r="E60" s="24">
        <f t="shared" si="2"/>
        <v>0</v>
      </c>
      <c r="F60" s="24">
        <v>0</v>
      </c>
      <c r="G60" s="24">
        <v>0</v>
      </c>
      <c r="H60" s="25">
        <f t="shared" si="3"/>
        <v>0</v>
      </c>
    </row>
    <row r="61" spans="1:8" x14ac:dyDescent="0.2">
      <c r="A61" s="29">
        <v>7500</v>
      </c>
      <c r="B61" s="30" t="s">
        <v>101</v>
      </c>
      <c r="C61" s="24">
        <v>0</v>
      </c>
      <c r="D61" s="24">
        <v>0</v>
      </c>
      <c r="E61" s="24">
        <f t="shared" si="2"/>
        <v>0</v>
      </c>
      <c r="F61" s="24">
        <v>0</v>
      </c>
      <c r="G61" s="24">
        <v>0</v>
      </c>
      <c r="H61" s="25">
        <f t="shared" si="3"/>
        <v>0</v>
      </c>
    </row>
    <row r="62" spans="1:8" x14ac:dyDescent="0.2">
      <c r="A62" s="29">
        <v>7600</v>
      </c>
      <c r="B62" s="30" t="s">
        <v>102</v>
      </c>
      <c r="C62" s="24">
        <v>0</v>
      </c>
      <c r="D62" s="24">
        <v>0</v>
      </c>
      <c r="E62" s="24">
        <f t="shared" si="2"/>
        <v>0</v>
      </c>
      <c r="F62" s="24">
        <v>0</v>
      </c>
      <c r="G62" s="24">
        <v>0</v>
      </c>
      <c r="H62" s="25">
        <f t="shared" si="3"/>
        <v>0</v>
      </c>
    </row>
    <row r="63" spans="1:8" x14ac:dyDescent="0.2">
      <c r="A63" s="29">
        <v>7900</v>
      </c>
      <c r="B63" s="30" t="s">
        <v>103</v>
      </c>
      <c r="C63" s="24">
        <v>0</v>
      </c>
      <c r="D63" s="24">
        <v>0</v>
      </c>
      <c r="E63" s="24">
        <f t="shared" si="2"/>
        <v>0</v>
      </c>
      <c r="F63" s="24">
        <v>0</v>
      </c>
      <c r="G63" s="24">
        <v>0</v>
      </c>
      <c r="H63" s="25">
        <f t="shared" si="3"/>
        <v>0</v>
      </c>
    </row>
    <row r="64" spans="1:8" x14ac:dyDescent="0.2">
      <c r="A64" s="29">
        <v>8000</v>
      </c>
      <c r="B64" s="7" t="s">
        <v>104</v>
      </c>
      <c r="C64" s="24">
        <f t="shared" ref="C64:H64" si="10">SUM(C65:C67)</f>
        <v>0</v>
      </c>
      <c r="D64" s="24">
        <f t="shared" si="10"/>
        <v>0</v>
      </c>
      <c r="E64" s="24">
        <f t="shared" si="10"/>
        <v>0</v>
      </c>
      <c r="F64" s="24">
        <f t="shared" si="10"/>
        <v>0</v>
      </c>
      <c r="G64" s="24">
        <f t="shared" si="10"/>
        <v>0</v>
      </c>
      <c r="H64" s="25">
        <f t="shared" si="10"/>
        <v>0</v>
      </c>
    </row>
    <row r="65" spans="1:8" x14ac:dyDescent="0.2">
      <c r="A65" s="29">
        <v>8100</v>
      </c>
      <c r="B65" s="30" t="s">
        <v>105</v>
      </c>
      <c r="C65" s="24">
        <v>0</v>
      </c>
      <c r="D65" s="24">
        <v>0</v>
      </c>
      <c r="E65" s="24">
        <f t="shared" si="2"/>
        <v>0</v>
      </c>
      <c r="F65" s="24">
        <v>0</v>
      </c>
      <c r="G65" s="24">
        <v>0</v>
      </c>
      <c r="H65" s="25">
        <f t="shared" si="3"/>
        <v>0</v>
      </c>
    </row>
    <row r="66" spans="1:8" x14ac:dyDescent="0.2">
      <c r="A66" s="29">
        <v>8300</v>
      </c>
      <c r="B66" s="30" t="s">
        <v>106</v>
      </c>
      <c r="C66" s="24">
        <v>0</v>
      </c>
      <c r="D66" s="24">
        <v>0</v>
      </c>
      <c r="E66" s="24">
        <f t="shared" si="2"/>
        <v>0</v>
      </c>
      <c r="F66" s="24">
        <v>0</v>
      </c>
      <c r="G66" s="24">
        <v>0</v>
      </c>
      <c r="H66" s="25">
        <f t="shared" si="3"/>
        <v>0</v>
      </c>
    </row>
    <row r="67" spans="1:8" x14ac:dyDescent="0.2">
      <c r="A67" s="29">
        <v>8500</v>
      </c>
      <c r="B67" s="30" t="s">
        <v>107</v>
      </c>
      <c r="C67" s="24">
        <v>0</v>
      </c>
      <c r="D67" s="24">
        <v>0</v>
      </c>
      <c r="E67" s="24">
        <f t="shared" si="2"/>
        <v>0</v>
      </c>
      <c r="F67" s="24">
        <v>0</v>
      </c>
      <c r="G67" s="24">
        <v>0</v>
      </c>
      <c r="H67" s="25">
        <f t="shared" si="3"/>
        <v>0</v>
      </c>
    </row>
    <row r="68" spans="1:8" x14ac:dyDescent="0.2">
      <c r="A68" s="29">
        <v>9000</v>
      </c>
      <c r="B68" s="7" t="s">
        <v>108</v>
      </c>
      <c r="C68" s="24">
        <f t="shared" ref="C68:H68" si="11">SUM(C69:C75)</f>
        <v>0</v>
      </c>
      <c r="D68" s="24">
        <f t="shared" si="11"/>
        <v>0</v>
      </c>
      <c r="E68" s="24">
        <f t="shared" si="11"/>
        <v>0</v>
      </c>
      <c r="F68" s="24">
        <f t="shared" si="11"/>
        <v>0</v>
      </c>
      <c r="G68" s="24">
        <f t="shared" si="11"/>
        <v>0</v>
      </c>
      <c r="H68" s="25">
        <f t="shared" si="11"/>
        <v>0</v>
      </c>
    </row>
    <row r="69" spans="1:8" x14ac:dyDescent="0.2">
      <c r="A69" s="29">
        <v>9100</v>
      </c>
      <c r="B69" s="30" t="s">
        <v>109</v>
      </c>
      <c r="C69" s="24">
        <v>0</v>
      </c>
      <c r="D69" s="24">
        <v>0</v>
      </c>
      <c r="E69" s="24">
        <f t="shared" si="2"/>
        <v>0</v>
      </c>
      <c r="F69" s="24">
        <v>0</v>
      </c>
      <c r="G69" s="24">
        <v>0</v>
      </c>
      <c r="H69" s="25">
        <f t="shared" si="3"/>
        <v>0</v>
      </c>
    </row>
    <row r="70" spans="1:8" x14ac:dyDescent="0.2">
      <c r="A70" s="29">
        <v>9200</v>
      </c>
      <c r="B70" s="30" t="s">
        <v>110</v>
      </c>
      <c r="C70" s="24">
        <v>0</v>
      </c>
      <c r="D70" s="24">
        <v>0</v>
      </c>
      <c r="E70" s="24">
        <f t="shared" ref="E70:E74" si="12">C70+D70</f>
        <v>0</v>
      </c>
      <c r="F70" s="24">
        <v>0</v>
      </c>
      <c r="G70" s="24">
        <v>0</v>
      </c>
      <c r="H70" s="25">
        <f t="shared" ref="H70:H75" si="13">E70-F70</f>
        <v>0</v>
      </c>
    </row>
    <row r="71" spans="1:8" x14ac:dyDescent="0.2">
      <c r="A71" s="29">
        <v>9300</v>
      </c>
      <c r="B71" s="30" t="s">
        <v>111</v>
      </c>
      <c r="C71" s="24">
        <v>0</v>
      </c>
      <c r="D71" s="24">
        <v>0</v>
      </c>
      <c r="E71" s="24">
        <f t="shared" si="12"/>
        <v>0</v>
      </c>
      <c r="F71" s="24">
        <v>0</v>
      </c>
      <c r="G71" s="24">
        <v>0</v>
      </c>
      <c r="H71" s="25">
        <f t="shared" si="13"/>
        <v>0</v>
      </c>
    </row>
    <row r="72" spans="1:8" x14ac:dyDescent="0.2">
      <c r="A72" s="29">
        <v>9400</v>
      </c>
      <c r="B72" s="30" t="s">
        <v>112</v>
      </c>
      <c r="C72" s="24">
        <v>0</v>
      </c>
      <c r="D72" s="24">
        <v>0</v>
      </c>
      <c r="E72" s="24">
        <f t="shared" si="12"/>
        <v>0</v>
      </c>
      <c r="F72" s="24">
        <v>0</v>
      </c>
      <c r="G72" s="24">
        <v>0</v>
      </c>
      <c r="H72" s="25">
        <f t="shared" si="13"/>
        <v>0</v>
      </c>
    </row>
    <row r="73" spans="1:8" x14ac:dyDescent="0.2">
      <c r="A73" s="29">
        <v>9500</v>
      </c>
      <c r="B73" s="30" t="s">
        <v>113</v>
      </c>
      <c r="C73" s="24">
        <v>0</v>
      </c>
      <c r="D73" s="24">
        <v>0</v>
      </c>
      <c r="E73" s="24">
        <f t="shared" si="12"/>
        <v>0</v>
      </c>
      <c r="F73" s="24">
        <v>0</v>
      </c>
      <c r="G73" s="24">
        <v>0</v>
      </c>
      <c r="H73" s="25">
        <f t="shared" si="13"/>
        <v>0</v>
      </c>
    </row>
    <row r="74" spans="1:8" x14ac:dyDescent="0.2">
      <c r="A74" s="29">
        <v>9600</v>
      </c>
      <c r="B74" s="30" t="s">
        <v>114</v>
      </c>
      <c r="C74" s="24">
        <v>0</v>
      </c>
      <c r="D74" s="24">
        <v>0</v>
      </c>
      <c r="E74" s="24">
        <f t="shared" si="12"/>
        <v>0</v>
      </c>
      <c r="F74" s="24">
        <v>0</v>
      </c>
      <c r="G74" s="24">
        <v>0</v>
      </c>
      <c r="H74" s="25">
        <f t="shared" si="13"/>
        <v>0</v>
      </c>
    </row>
    <row r="75" spans="1:8" x14ac:dyDescent="0.2">
      <c r="A75" s="31">
        <v>9900</v>
      </c>
      <c r="B75" s="32" t="s">
        <v>115</v>
      </c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7">
        <f t="shared" si="13"/>
        <v>0</v>
      </c>
    </row>
  </sheetData>
  <protectedRanges>
    <protectedRange sqref="C3:H3" name="Rango1_2_1"/>
  </protectedRanges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2049" r:id="rId3">
          <objectPr defaultSize="0" autoPict="0" r:id="rId4">
            <anchor moveWithCells="1">
              <from>
                <xdr:col>0</xdr:col>
                <xdr:colOff>133350</xdr:colOff>
                <xdr:row>0</xdr:row>
                <xdr:rowOff>95250</xdr:rowOff>
              </from>
              <to>
                <xdr:col>1</xdr:col>
                <xdr:colOff>742950</xdr:colOff>
                <xdr:row>0</xdr:row>
                <xdr:rowOff>704850</xdr:rowOff>
              </to>
            </anchor>
          </objectPr>
        </oleObject>
      </mc:Choice>
      <mc:Fallback>
        <oleObject progId="CorelDraw.Graphic.17" shapeId="204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"/>
  <sheetViews>
    <sheetView workbookViewId="0">
      <selection sqref="A1:H1"/>
    </sheetView>
  </sheetViews>
  <sheetFormatPr baseColWidth="10" defaultRowHeight="11.25" x14ac:dyDescent="0.2"/>
  <cols>
    <col min="1" max="1" width="7.85546875" style="14" customWidth="1"/>
    <col min="2" max="2" width="62.42578125" style="14" customWidth="1"/>
    <col min="3" max="8" width="15.7109375" style="28" customWidth="1"/>
    <col min="9" max="16384" width="11.42578125" style="14"/>
  </cols>
  <sheetData>
    <row r="1" spans="1:8" ht="53.25" customHeight="1" x14ac:dyDescent="0.2">
      <c r="A1" s="10" t="s">
        <v>116</v>
      </c>
      <c r="B1" s="11"/>
      <c r="C1" s="11"/>
      <c r="D1" s="11"/>
      <c r="E1" s="11"/>
      <c r="F1" s="11"/>
      <c r="G1" s="11"/>
      <c r="H1" s="12"/>
    </row>
    <row r="2" spans="1:8" ht="22.5" x14ac:dyDescent="0.2">
      <c r="A2" s="13" t="s">
        <v>117</v>
      </c>
      <c r="B2" s="13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</row>
    <row r="3" spans="1:8" x14ac:dyDescent="0.2">
      <c r="A3" s="1">
        <v>900001</v>
      </c>
      <c r="B3" s="6" t="s">
        <v>9</v>
      </c>
      <c r="C3" s="20">
        <f t="shared" ref="C3:H3" si="0">SUM(C4:C8)</f>
        <v>7811879.8300000001</v>
      </c>
      <c r="D3" s="20">
        <f t="shared" si="0"/>
        <v>2502036.7799999998</v>
      </c>
      <c r="E3" s="20">
        <f t="shared" si="0"/>
        <v>10313916.609999999</v>
      </c>
      <c r="F3" s="20">
        <f t="shared" si="0"/>
        <v>9127124.0800000001</v>
      </c>
      <c r="G3" s="20">
        <f t="shared" si="0"/>
        <v>8603919.4199999999</v>
      </c>
      <c r="H3" s="21">
        <f t="shared" si="0"/>
        <v>1186792.5300000003</v>
      </c>
    </row>
    <row r="4" spans="1:8" x14ac:dyDescent="0.2">
      <c r="A4" s="33">
        <v>1</v>
      </c>
      <c r="B4" s="34" t="s">
        <v>118</v>
      </c>
      <c r="C4" s="24">
        <v>7018574.9400000004</v>
      </c>
      <c r="D4" s="24">
        <v>616.79999999999995</v>
      </c>
      <c r="E4" s="24">
        <f>C4+D4</f>
        <v>7019191.7400000002</v>
      </c>
      <c r="F4" s="24">
        <v>6324992.25</v>
      </c>
      <c r="G4" s="24">
        <v>6248903.46</v>
      </c>
      <c r="H4" s="25">
        <f t="shared" ref="H4:H5" si="1">E4-F4</f>
        <v>694199.49000000022</v>
      </c>
    </row>
    <row r="5" spans="1:8" x14ac:dyDescent="0.2">
      <c r="A5" s="33">
        <v>2</v>
      </c>
      <c r="B5" s="34" t="s">
        <v>119</v>
      </c>
      <c r="C5" s="24">
        <v>793304.89</v>
      </c>
      <c r="D5" s="24">
        <v>2501419.98</v>
      </c>
      <c r="E5" s="24">
        <f t="shared" ref="E5:E7" si="2">C5+D5</f>
        <v>3294724.87</v>
      </c>
      <c r="F5" s="24">
        <v>2802131.83</v>
      </c>
      <c r="G5" s="24">
        <v>2355015.96</v>
      </c>
      <c r="H5" s="25">
        <f t="shared" si="1"/>
        <v>492593.04000000004</v>
      </c>
    </row>
    <row r="6" spans="1:8" x14ac:dyDescent="0.2">
      <c r="A6" s="33">
        <v>3</v>
      </c>
      <c r="B6" s="34" t="s">
        <v>120</v>
      </c>
      <c r="C6" s="24">
        <v>0</v>
      </c>
      <c r="D6" s="24">
        <v>0</v>
      </c>
      <c r="E6" s="24">
        <f t="shared" si="2"/>
        <v>0</v>
      </c>
      <c r="F6" s="24">
        <v>0</v>
      </c>
      <c r="G6" s="24">
        <v>0</v>
      </c>
      <c r="H6" s="25">
        <f>E6-F6</f>
        <v>0</v>
      </c>
    </row>
    <row r="7" spans="1:8" x14ac:dyDescent="0.2">
      <c r="A7" s="33">
        <v>4</v>
      </c>
      <c r="B7" s="34" t="s">
        <v>121</v>
      </c>
      <c r="C7" s="24">
        <v>0</v>
      </c>
      <c r="D7" s="24">
        <v>0</v>
      </c>
      <c r="E7" s="24">
        <f t="shared" si="2"/>
        <v>0</v>
      </c>
      <c r="F7" s="24">
        <v>0</v>
      </c>
      <c r="G7" s="24">
        <v>0</v>
      </c>
      <c r="H7" s="25">
        <f>E7-F7</f>
        <v>0</v>
      </c>
    </row>
    <row r="8" spans="1:8" x14ac:dyDescent="0.2">
      <c r="A8" s="35">
        <v>5</v>
      </c>
      <c r="B8" s="36" t="s">
        <v>105</v>
      </c>
      <c r="C8" s="26">
        <v>0</v>
      </c>
      <c r="D8" s="26">
        <v>0</v>
      </c>
      <c r="E8" s="26">
        <f>C8+D8</f>
        <v>0</v>
      </c>
      <c r="F8" s="26">
        <v>0</v>
      </c>
      <c r="G8" s="26">
        <v>0</v>
      </c>
      <c r="H8" s="27">
        <f>E8-F8</f>
        <v>0</v>
      </c>
    </row>
  </sheetData>
  <protectedRanges>
    <protectedRange sqref="C3:H3" name="Rango1_2_1"/>
  </protectedRanges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3073" r:id="rId3">
          <objectPr defaultSize="0" autoPict="0" r:id="rId4">
            <anchor moveWithCells="1">
              <from>
                <xdr:col>0</xdr:col>
                <xdr:colOff>28575</xdr:colOff>
                <xdr:row>0</xdr:row>
                <xdr:rowOff>47625</xdr:rowOff>
              </from>
              <to>
                <xdr:col>1</xdr:col>
                <xdr:colOff>638175</xdr:colOff>
                <xdr:row>0</xdr:row>
                <xdr:rowOff>657225</xdr:rowOff>
              </to>
            </anchor>
          </objectPr>
        </oleObject>
      </mc:Choice>
      <mc:Fallback>
        <oleObject progId="CorelDraw.Graphic.17" shapeId="3073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1"/>
  <sheetViews>
    <sheetView workbookViewId="0">
      <selection sqref="A1:H1"/>
    </sheetView>
  </sheetViews>
  <sheetFormatPr baseColWidth="10" defaultRowHeight="11.25" x14ac:dyDescent="0.2"/>
  <cols>
    <col min="1" max="1" width="7.85546875" style="37" customWidth="1"/>
    <col min="2" max="2" width="62.42578125" style="37" customWidth="1"/>
    <col min="3" max="8" width="15.7109375" style="40" customWidth="1"/>
    <col min="9" max="16384" width="11.42578125" style="37"/>
  </cols>
  <sheetData>
    <row r="1" spans="1:8" ht="53.25" customHeight="1" x14ac:dyDescent="0.2">
      <c r="A1" s="10" t="s">
        <v>122</v>
      </c>
      <c r="B1" s="11"/>
      <c r="C1" s="11"/>
      <c r="D1" s="11"/>
      <c r="E1" s="11"/>
      <c r="F1" s="11"/>
      <c r="G1" s="11"/>
      <c r="H1" s="12"/>
    </row>
    <row r="2" spans="1:8" ht="22.5" x14ac:dyDescent="0.2">
      <c r="A2" s="38" t="s">
        <v>123</v>
      </c>
      <c r="B2" s="13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</row>
    <row r="3" spans="1:8" x14ac:dyDescent="0.2">
      <c r="A3" s="8">
        <v>900001</v>
      </c>
      <c r="B3" s="9" t="s">
        <v>9</v>
      </c>
      <c r="C3" s="39">
        <v>7811879.8300000001</v>
      </c>
      <c r="D3" s="39">
        <v>0</v>
      </c>
      <c r="E3" s="39">
        <f>C3+D3</f>
        <v>7811879.8300000001</v>
      </c>
      <c r="F3" s="39">
        <v>0</v>
      </c>
      <c r="G3" s="39">
        <v>0</v>
      </c>
      <c r="H3" s="46">
        <f>E3-F3</f>
        <v>7811879.8300000001</v>
      </c>
    </row>
    <row r="4" spans="1:8" x14ac:dyDescent="0.2">
      <c r="A4" s="47">
        <v>8601</v>
      </c>
      <c r="B4" s="42"/>
      <c r="C4" s="24">
        <v>7811879.8300000001</v>
      </c>
      <c r="D4" s="24">
        <v>0</v>
      </c>
      <c r="E4" s="24">
        <f>C4+D4</f>
        <v>7811879.8300000001</v>
      </c>
      <c r="F4" s="24">
        <v>0</v>
      </c>
      <c r="G4" s="24">
        <v>0</v>
      </c>
      <c r="H4" s="25">
        <f>E4-F4</f>
        <v>7811879.8300000001</v>
      </c>
    </row>
    <row r="5" spans="1:8" x14ac:dyDescent="0.2">
      <c r="A5" s="47"/>
      <c r="B5" s="42" t="s">
        <v>124</v>
      </c>
      <c r="C5" s="24"/>
      <c r="D5" s="24"/>
      <c r="E5" s="24"/>
      <c r="F5" s="24"/>
      <c r="G5" s="24"/>
      <c r="H5" s="25"/>
    </row>
    <row r="6" spans="1:8" x14ac:dyDescent="0.2">
      <c r="A6" s="47"/>
      <c r="B6" s="42" t="s">
        <v>125</v>
      </c>
      <c r="C6" s="24"/>
      <c r="D6" s="24"/>
      <c r="E6" s="24"/>
      <c r="F6" s="24"/>
      <c r="G6" s="24"/>
      <c r="H6" s="25"/>
    </row>
    <row r="7" spans="1:8" x14ac:dyDescent="0.2">
      <c r="A7" s="47"/>
      <c r="B7" s="42" t="s">
        <v>126</v>
      </c>
      <c r="C7" s="24"/>
      <c r="D7" s="24"/>
      <c r="E7" s="24"/>
      <c r="F7" s="24"/>
      <c r="G7" s="24"/>
      <c r="H7" s="25"/>
    </row>
    <row r="8" spans="1:8" x14ac:dyDescent="0.2">
      <c r="A8" s="47"/>
      <c r="B8" s="42" t="s">
        <v>127</v>
      </c>
      <c r="C8" s="24"/>
      <c r="D8" s="24"/>
      <c r="E8" s="24"/>
      <c r="F8" s="24"/>
      <c r="G8" s="24"/>
      <c r="H8" s="25"/>
    </row>
    <row r="9" spans="1:8" x14ac:dyDescent="0.2">
      <c r="A9" s="47"/>
      <c r="B9" s="42" t="s">
        <v>128</v>
      </c>
      <c r="C9" s="24"/>
      <c r="D9" s="24"/>
      <c r="E9" s="24"/>
      <c r="F9" s="24"/>
      <c r="G9" s="24"/>
      <c r="H9" s="25"/>
    </row>
    <row r="10" spans="1:8" x14ac:dyDescent="0.2">
      <c r="A10" s="47"/>
      <c r="B10" s="42" t="s">
        <v>129</v>
      </c>
      <c r="C10" s="24"/>
      <c r="D10" s="24"/>
      <c r="E10" s="24"/>
      <c r="F10" s="24"/>
      <c r="G10" s="24"/>
      <c r="H10" s="25"/>
    </row>
    <row r="11" spans="1:8" x14ac:dyDescent="0.2">
      <c r="A11" s="48"/>
      <c r="B11" s="44" t="s">
        <v>130</v>
      </c>
      <c r="C11" s="26"/>
      <c r="D11" s="26"/>
      <c r="E11" s="26"/>
      <c r="F11" s="26"/>
      <c r="G11" s="26"/>
      <c r="H11" s="27"/>
    </row>
  </sheetData>
  <protectedRanges>
    <protectedRange sqref="C3:H3" name="Rango1_2"/>
  </protectedRanges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4097" r:id="rId3">
          <objectPr defaultSize="0" autoPict="0" r:id="rId4">
            <anchor moveWithCells="1">
              <from>
                <xdr:col>0</xdr:col>
                <xdr:colOff>76200</xdr:colOff>
                <xdr:row>0</xdr:row>
                <xdr:rowOff>66675</xdr:rowOff>
              </from>
              <to>
                <xdr:col>1</xdr:col>
                <xdr:colOff>685800</xdr:colOff>
                <xdr:row>1</xdr:row>
                <xdr:rowOff>0</xdr:rowOff>
              </to>
            </anchor>
          </objectPr>
        </oleObject>
      </mc:Choice>
      <mc:Fallback>
        <oleObject progId="CorelDraw.Graphic.17" shapeId="4097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workbookViewId="0">
      <selection sqref="A1:H1"/>
    </sheetView>
  </sheetViews>
  <sheetFormatPr baseColWidth="10" defaultRowHeight="11.25" x14ac:dyDescent="0.2"/>
  <cols>
    <col min="1" max="1" width="7.85546875" style="14" customWidth="1"/>
    <col min="2" max="2" width="73.5703125" style="14" bestFit="1" customWidth="1"/>
    <col min="3" max="8" width="15.7109375" style="28" customWidth="1"/>
    <col min="9" max="16384" width="11.42578125" style="14"/>
  </cols>
  <sheetData>
    <row r="1" spans="1:8" ht="50.25" customHeight="1" x14ac:dyDescent="0.2">
      <c r="A1" s="10" t="s">
        <v>131</v>
      </c>
      <c r="B1" s="11"/>
      <c r="C1" s="11"/>
      <c r="D1" s="11"/>
      <c r="E1" s="11"/>
      <c r="F1" s="11"/>
      <c r="G1" s="11"/>
      <c r="H1" s="12"/>
    </row>
    <row r="2" spans="1:8" ht="22.5" x14ac:dyDescent="0.2">
      <c r="A2" s="38" t="s">
        <v>132</v>
      </c>
      <c r="B2" s="13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</row>
    <row r="3" spans="1:8" x14ac:dyDescent="0.2">
      <c r="A3" s="1">
        <v>900001</v>
      </c>
      <c r="B3" s="6" t="s">
        <v>9</v>
      </c>
      <c r="C3" s="20">
        <f t="shared" ref="C3:H3" si="0">C4+C6</f>
        <v>7811879.8300000001</v>
      </c>
      <c r="D3" s="20">
        <f t="shared" si="0"/>
        <v>2502036.7799999998</v>
      </c>
      <c r="E3" s="20">
        <f t="shared" si="0"/>
        <v>10313916.609999999</v>
      </c>
      <c r="F3" s="20">
        <f t="shared" si="0"/>
        <v>9127124.0800000001</v>
      </c>
      <c r="G3" s="20">
        <f t="shared" si="0"/>
        <v>8603919.4199999999</v>
      </c>
      <c r="H3" s="21">
        <f t="shared" si="0"/>
        <v>1186792.5299999993</v>
      </c>
    </row>
    <row r="4" spans="1:8" x14ac:dyDescent="0.2">
      <c r="A4" s="41"/>
      <c r="B4" s="7" t="s">
        <v>133</v>
      </c>
      <c r="C4" s="22">
        <f t="shared" ref="C4:H4" si="1">+C5</f>
        <v>0</v>
      </c>
      <c r="D4" s="22">
        <f t="shared" si="1"/>
        <v>0</v>
      </c>
      <c r="E4" s="22">
        <f t="shared" si="1"/>
        <v>0</v>
      </c>
      <c r="F4" s="22">
        <f t="shared" si="1"/>
        <v>0</v>
      </c>
      <c r="G4" s="22">
        <f t="shared" si="1"/>
        <v>0</v>
      </c>
      <c r="H4" s="23">
        <f t="shared" si="1"/>
        <v>0</v>
      </c>
    </row>
    <row r="5" spans="1:8" x14ac:dyDescent="0.2">
      <c r="A5" s="41">
        <v>31111</v>
      </c>
      <c r="B5" s="42" t="s">
        <v>134</v>
      </c>
      <c r="C5" s="24">
        <v>0</v>
      </c>
      <c r="D5" s="24">
        <v>0</v>
      </c>
      <c r="E5" s="24">
        <f>C5+D5</f>
        <v>0</v>
      </c>
      <c r="F5" s="24">
        <v>0</v>
      </c>
      <c r="G5" s="24">
        <v>0</v>
      </c>
      <c r="H5" s="45">
        <f t="shared" ref="H5" si="2">E5-F5</f>
        <v>0</v>
      </c>
    </row>
    <row r="6" spans="1:8" x14ac:dyDescent="0.2">
      <c r="A6" s="41"/>
      <c r="B6" s="7" t="s">
        <v>135</v>
      </c>
      <c r="C6" s="22">
        <f t="shared" ref="C6:H6" si="3">SUM(C7:C12)</f>
        <v>7811879.8300000001</v>
      </c>
      <c r="D6" s="22">
        <f t="shared" si="3"/>
        <v>2502036.7799999998</v>
      </c>
      <c r="E6" s="22">
        <f t="shared" si="3"/>
        <v>10313916.609999999</v>
      </c>
      <c r="F6" s="22">
        <f t="shared" si="3"/>
        <v>9127124.0800000001</v>
      </c>
      <c r="G6" s="22">
        <f t="shared" si="3"/>
        <v>8603919.4199999999</v>
      </c>
      <c r="H6" s="23">
        <f t="shared" si="3"/>
        <v>1186792.5299999993</v>
      </c>
    </row>
    <row r="7" spans="1:8" x14ac:dyDescent="0.2">
      <c r="A7" s="41">
        <v>31120</v>
      </c>
      <c r="B7" s="42" t="s">
        <v>136</v>
      </c>
      <c r="C7" s="24">
        <v>7811879.8300000001</v>
      </c>
      <c r="D7" s="24">
        <v>2502036.7799999998</v>
      </c>
      <c r="E7" s="24">
        <f t="shared" ref="E7:E11" si="4">C7+D7</f>
        <v>10313916.609999999</v>
      </c>
      <c r="F7" s="24">
        <v>9127124.0800000001</v>
      </c>
      <c r="G7" s="24">
        <v>8603919.4199999999</v>
      </c>
      <c r="H7" s="45">
        <f t="shared" ref="H7:H12" si="5">E7-F7</f>
        <v>1186792.5299999993</v>
      </c>
    </row>
    <row r="8" spans="1:8" x14ac:dyDescent="0.2">
      <c r="A8" s="41">
        <v>31210</v>
      </c>
      <c r="B8" s="42" t="s">
        <v>137</v>
      </c>
      <c r="C8" s="24">
        <v>0</v>
      </c>
      <c r="D8" s="24">
        <v>0</v>
      </c>
      <c r="E8" s="24">
        <f t="shared" si="4"/>
        <v>0</v>
      </c>
      <c r="F8" s="24">
        <v>0</v>
      </c>
      <c r="G8" s="24">
        <v>0</v>
      </c>
      <c r="H8" s="45">
        <f t="shared" si="5"/>
        <v>0</v>
      </c>
    </row>
    <row r="9" spans="1:8" x14ac:dyDescent="0.2">
      <c r="A9" s="41">
        <v>31220</v>
      </c>
      <c r="B9" s="42" t="s">
        <v>138</v>
      </c>
      <c r="C9" s="24">
        <v>0</v>
      </c>
      <c r="D9" s="24">
        <v>0</v>
      </c>
      <c r="E9" s="24">
        <f t="shared" si="4"/>
        <v>0</v>
      </c>
      <c r="F9" s="24">
        <v>0</v>
      </c>
      <c r="G9" s="24">
        <v>0</v>
      </c>
      <c r="H9" s="45">
        <f t="shared" si="5"/>
        <v>0</v>
      </c>
    </row>
    <row r="10" spans="1:8" x14ac:dyDescent="0.2">
      <c r="A10" s="41">
        <v>32200</v>
      </c>
      <c r="B10" s="42" t="s">
        <v>139</v>
      </c>
      <c r="C10" s="24">
        <v>0</v>
      </c>
      <c r="D10" s="24">
        <v>0</v>
      </c>
      <c r="E10" s="24">
        <f t="shared" si="4"/>
        <v>0</v>
      </c>
      <c r="F10" s="24">
        <v>0</v>
      </c>
      <c r="G10" s="24">
        <v>0</v>
      </c>
      <c r="H10" s="45">
        <f t="shared" si="5"/>
        <v>0</v>
      </c>
    </row>
    <row r="11" spans="1:8" x14ac:dyDescent="0.2">
      <c r="A11" s="41">
        <v>32300</v>
      </c>
      <c r="B11" s="42" t="s">
        <v>140</v>
      </c>
      <c r="C11" s="24">
        <v>0</v>
      </c>
      <c r="D11" s="24">
        <v>0</v>
      </c>
      <c r="E11" s="24">
        <f t="shared" si="4"/>
        <v>0</v>
      </c>
      <c r="F11" s="24">
        <v>0</v>
      </c>
      <c r="G11" s="24">
        <v>0</v>
      </c>
      <c r="H11" s="45">
        <f t="shared" si="5"/>
        <v>0</v>
      </c>
    </row>
    <row r="12" spans="1:8" x14ac:dyDescent="0.2">
      <c r="A12" s="43">
        <v>32400</v>
      </c>
      <c r="B12" s="44" t="s">
        <v>141</v>
      </c>
      <c r="C12" s="26">
        <v>0</v>
      </c>
      <c r="D12" s="26">
        <v>0</v>
      </c>
      <c r="E12" s="26">
        <f t="shared" ref="E12" si="6">+C12+D12</f>
        <v>0</v>
      </c>
      <c r="F12" s="26">
        <v>0</v>
      </c>
      <c r="G12" s="26">
        <v>0</v>
      </c>
      <c r="H12" s="27">
        <f t="shared" si="5"/>
        <v>0</v>
      </c>
    </row>
  </sheetData>
  <protectedRanges>
    <protectedRange sqref="C3:H3" name="Rango1_2_1"/>
  </protectedRanges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5121" r:id="rId3">
          <objectPr defaultSize="0" autoPict="0" r:id="rId4">
            <anchor moveWithCells="1">
              <from>
                <xdr:col>0</xdr:col>
                <xdr:colOff>47625</xdr:colOff>
                <xdr:row>0</xdr:row>
                <xdr:rowOff>0</xdr:rowOff>
              </from>
              <to>
                <xdr:col>1</xdr:col>
                <xdr:colOff>657225</xdr:colOff>
                <xdr:row>0</xdr:row>
                <xdr:rowOff>609600</xdr:rowOff>
              </to>
            </anchor>
          </objectPr>
        </oleObject>
      </mc:Choice>
      <mc:Fallback>
        <oleObject progId="CorelDraw.Graphic.17" shapeId="5121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workbookViewId="0">
      <selection sqref="A1:H1"/>
    </sheetView>
  </sheetViews>
  <sheetFormatPr baseColWidth="10" defaultRowHeight="11.25" x14ac:dyDescent="0.2"/>
  <cols>
    <col min="1" max="1" width="6.140625" style="14" bestFit="1" customWidth="1"/>
    <col min="2" max="2" width="62.42578125" style="14" customWidth="1"/>
    <col min="3" max="8" width="15.7109375" style="28" customWidth="1"/>
    <col min="9" max="16384" width="11.42578125" style="14"/>
  </cols>
  <sheetData>
    <row r="1" spans="1:8" ht="54.75" customHeight="1" x14ac:dyDescent="0.2">
      <c r="A1" s="10" t="s">
        <v>0</v>
      </c>
      <c r="B1" s="11"/>
      <c r="C1" s="11"/>
      <c r="D1" s="11"/>
      <c r="E1" s="11"/>
      <c r="F1" s="11"/>
      <c r="G1" s="11"/>
      <c r="H1" s="12"/>
    </row>
    <row r="2" spans="1:8" ht="22.5" x14ac:dyDescent="0.2">
      <c r="A2" s="13" t="s">
        <v>1</v>
      </c>
      <c r="B2" s="13" t="s">
        <v>2</v>
      </c>
      <c r="C2" s="19" t="s">
        <v>3</v>
      </c>
      <c r="D2" s="19" t="s">
        <v>4</v>
      </c>
      <c r="E2" s="19" t="s">
        <v>5</v>
      </c>
      <c r="F2" s="19" t="s">
        <v>6</v>
      </c>
      <c r="G2" s="19" t="s">
        <v>7</v>
      </c>
      <c r="H2" s="19" t="s">
        <v>8</v>
      </c>
    </row>
    <row r="3" spans="1:8" x14ac:dyDescent="0.2">
      <c r="A3" s="1">
        <v>900001</v>
      </c>
      <c r="B3" s="2" t="s">
        <v>9</v>
      </c>
      <c r="C3" s="20">
        <f t="shared" ref="C3:H3" si="0">SUM(C4+C13+C21+C31)</f>
        <v>7811879.8300000001</v>
      </c>
      <c r="D3" s="20">
        <f t="shared" si="0"/>
        <v>2502036.7799999998</v>
      </c>
      <c r="E3" s="20">
        <f t="shared" si="0"/>
        <v>10313916.609999999</v>
      </c>
      <c r="F3" s="20">
        <f t="shared" si="0"/>
        <v>9127124.0800000001</v>
      </c>
      <c r="G3" s="20">
        <f t="shared" si="0"/>
        <v>8603919.4199999999</v>
      </c>
      <c r="H3" s="21">
        <f t="shared" si="0"/>
        <v>1186792.5299999993</v>
      </c>
    </row>
    <row r="4" spans="1:8" x14ac:dyDescent="0.2">
      <c r="A4" s="3">
        <v>1</v>
      </c>
      <c r="B4" s="4" t="s">
        <v>10</v>
      </c>
      <c r="C4" s="22">
        <f t="shared" ref="C4:H4" si="1">SUM(C5:C12)</f>
        <v>0</v>
      </c>
      <c r="D4" s="22">
        <f t="shared" si="1"/>
        <v>0</v>
      </c>
      <c r="E4" s="22">
        <f t="shared" si="1"/>
        <v>0</v>
      </c>
      <c r="F4" s="22">
        <f t="shared" si="1"/>
        <v>0</v>
      </c>
      <c r="G4" s="22">
        <f t="shared" si="1"/>
        <v>0</v>
      </c>
      <c r="H4" s="23">
        <f t="shared" si="1"/>
        <v>0</v>
      </c>
    </row>
    <row r="5" spans="1:8" x14ac:dyDescent="0.2">
      <c r="A5" s="15">
        <v>11</v>
      </c>
      <c r="B5" s="16" t="s">
        <v>11</v>
      </c>
      <c r="C5" s="24">
        <v>0</v>
      </c>
      <c r="D5" s="24">
        <v>0</v>
      </c>
      <c r="E5" s="24">
        <f>C5+D5</f>
        <v>0</v>
      </c>
      <c r="F5" s="24">
        <v>0</v>
      </c>
      <c r="G5" s="24">
        <v>0</v>
      </c>
      <c r="H5" s="25">
        <f>E5-F5</f>
        <v>0</v>
      </c>
    </row>
    <row r="6" spans="1:8" x14ac:dyDescent="0.2">
      <c r="A6" s="15">
        <v>12</v>
      </c>
      <c r="B6" s="16" t="s">
        <v>12</v>
      </c>
      <c r="C6" s="24">
        <v>0</v>
      </c>
      <c r="D6" s="24">
        <v>0</v>
      </c>
      <c r="E6" s="24">
        <f t="shared" ref="E6:E12" si="2">C6+D6</f>
        <v>0</v>
      </c>
      <c r="F6" s="24">
        <v>0</v>
      </c>
      <c r="G6" s="24">
        <v>0</v>
      </c>
      <c r="H6" s="25">
        <f t="shared" ref="H6:H12" si="3">E6-F6</f>
        <v>0</v>
      </c>
    </row>
    <row r="7" spans="1:8" x14ac:dyDescent="0.2">
      <c r="A7" s="15">
        <v>13</v>
      </c>
      <c r="B7" s="16" t="s">
        <v>13</v>
      </c>
      <c r="C7" s="24">
        <v>0</v>
      </c>
      <c r="D7" s="24">
        <v>0</v>
      </c>
      <c r="E7" s="24">
        <f t="shared" si="2"/>
        <v>0</v>
      </c>
      <c r="F7" s="24">
        <v>0</v>
      </c>
      <c r="G7" s="24">
        <v>0</v>
      </c>
      <c r="H7" s="25">
        <f t="shared" si="3"/>
        <v>0</v>
      </c>
    </row>
    <row r="8" spans="1:8" x14ac:dyDescent="0.2">
      <c r="A8" s="15">
        <v>14</v>
      </c>
      <c r="B8" s="16" t="s">
        <v>14</v>
      </c>
      <c r="C8" s="24">
        <v>0</v>
      </c>
      <c r="D8" s="24">
        <v>0</v>
      </c>
      <c r="E8" s="24">
        <f t="shared" si="2"/>
        <v>0</v>
      </c>
      <c r="F8" s="24">
        <v>0</v>
      </c>
      <c r="G8" s="24">
        <v>0</v>
      </c>
      <c r="H8" s="25">
        <f t="shared" si="3"/>
        <v>0</v>
      </c>
    </row>
    <row r="9" spans="1:8" x14ac:dyDescent="0.2">
      <c r="A9" s="15">
        <v>15</v>
      </c>
      <c r="B9" s="16" t="s">
        <v>15</v>
      </c>
      <c r="C9" s="24">
        <v>0</v>
      </c>
      <c r="D9" s="24">
        <v>0</v>
      </c>
      <c r="E9" s="24">
        <f t="shared" si="2"/>
        <v>0</v>
      </c>
      <c r="F9" s="24">
        <v>0</v>
      </c>
      <c r="G9" s="24">
        <v>0</v>
      </c>
      <c r="H9" s="25">
        <f t="shared" si="3"/>
        <v>0</v>
      </c>
    </row>
    <row r="10" spans="1:8" x14ac:dyDescent="0.2">
      <c r="A10" s="15">
        <v>16</v>
      </c>
      <c r="B10" s="16" t="s">
        <v>16</v>
      </c>
      <c r="C10" s="24">
        <v>0</v>
      </c>
      <c r="D10" s="24">
        <v>0</v>
      </c>
      <c r="E10" s="24">
        <f t="shared" si="2"/>
        <v>0</v>
      </c>
      <c r="F10" s="24">
        <v>0</v>
      </c>
      <c r="G10" s="24">
        <v>0</v>
      </c>
      <c r="H10" s="25">
        <f t="shared" si="3"/>
        <v>0</v>
      </c>
    </row>
    <row r="11" spans="1:8" x14ac:dyDescent="0.2">
      <c r="A11" s="15">
        <v>17</v>
      </c>
      <c r="B11" s="16" t="s">
        <v>17</v>
      </c>
      <c r="C11" s="24">
        <v>0</v>
      </c>
      <c r="D11" s="24">
        <v>0</v>
      </c>
      <c r="E11" s="24">
        <f t="shared" si="2"/>
        <v>0</v>
      </c>
      <c r="F11" s="24">
        <v>0</v>
      </c>
      <c r="G11" s="24">
        <v>0</v>
      </c>
      <c r="H11" s="25">
        <f t="shared" si="3"/>
        <v>0</v>
      </c>
    </row>
    <row r="12" spans="1:8" x14ac:dyDescent="0.2">
      <c r="A12" s="15">
        <v>18</v>
      </c>
      <c r="B12" s="16" t="s">
        <v>18</v>
      </c>
      <c r="C12" s="24">
        <v>0</v>
      </c>
      <c r="D12" s="24">
        <v>0</v>
      </c>
      <c r="E12" s="24">
        <f t="shared" si="2"/>
        <v>0</v>
      </c>
      <c r="F12" s="24">
        <v>0</v>
      </c>
      <c r="G12" s="24">
        <v>0</v>
      </c>
      <c r="H12" s="25">
        <f t="shared" si="3"/>
        <v>0</v>
      </c>
    </row>
    <row r="13" spans="1:8" x14ac:dyDescent="0.2">
      <c r="A13" s="3">
        <v>2</v>
      </c>
      <c r="B13" s="4" t="s">
        <v>19</v>
      </c>
      <c r="C13" s="22">
        <f t="shared" ref="C13:H13" si="4">SUM(C14:C20)</f>
        <v>7811879.8300000001</v>
      </c>
      <c r="D13" s="22">
        <f t="shared" si="4"/>
        <v>2502036.7799999998</v>
      </c>
      <c r="E13" s="22">
        <f t="shared" si="4"/>
        <v>10313916.609999999</v>
      </c>
      <c r="F13" s="22">
        <f t="shared" si="4"/>
        <v>9127124.0800000001</v>
      </c>
      <c r="G13" s="22">
        <f t="shared" si="4"/>
        <v>8603919.4199999999</v>
      </c>
      <c r="H13" s="23">
        <f t="shared" si="4"/>
        <v>1186792.5299999993</v>
      </c>
    </row>
    <row r="14" spans="1:8" x14ac:dyDescent="0.2">
      <c r="A14" s="15">
        <v>21</v>
      </c>
      <c r="B14" s="16" t="s">
        <v>20</v>
      </c>
      <c r="C14" s="24">
        <v>0</v>
      </c>
      <c r="D14" s="24">
        <v>0</v>
      </c>
      <c r="E14" s="24">
        <f>+C14+D14</f>
        <v>0</v>
      </c>
      <c r="F14" s="24">
        <v>0</v>
      </c>
      <c r="G14" s="24">
        <v>0</v>
      </c>
      <c r="H14" s="25">
        <f t="shared" ref="H14:H35" si="5">E14-F14</f>
        <v>0</v>
      </c>
    </row>
    <row r="15" spans="1:8" x14ac:dyDescent="0.2">
      <c r="A15" s="15">
        <v>22</v>
      </c>
      <c r="B15" s="16" t="s">
        <v>21</v>
      </c>
      <c r="C15" s="24">
        <v>7811879.8300000001</v>
      </c>
      <c r="D15" s="24">
        <v>2502036.7799999998</v>
      </c>
      <c r="E15" s="24">
        <f t="shared" ref="E15:E20" si="6">+C15+D15</f>
        <v>10313916.609999999</v>
      </c>
      <c r="F15" s="24">
        <v>9127124.0800000001</v>
      </c>
      <c r="G15" s="24">
        <v>8603919.4199999999</v>
      </c>
      <c r="H15" s="25">
        <f t="shared" si="5"/>
        <v>1186792.5299999993</v>
      </c>
    </row>
    <row r="16" spans="1:8" x14ac:dyDescent="0.2">
      <c r="A16" s="15">
        <v>23</v>
      </c>
      <c r="B16" s="16" t="s">
        <v>22</v>
      </c>
      <c r="C16" s="24">
        <v>0</v>
      </c>
      <c r="D16" s="24">
        <v>0</v>
      </c>
      <c r="E16" s="24">
        <f t="shared" si="6"/>
        <v>0</v>
      </c>
      <c r="F16" s="24">
        <v>0</v>
      </c>
      <c r="G16" s="24">
        <v>0</v>
      </c>
      <c r="H16" s="25">
        <f t="shared" si="5"/>
        <v>0</v>
      </c>
    </row>
    <row r="17" spans="1:8" x14ac:dyDescent="0.2">
      <c r="A17" s="15">
        <v>24</v>
      </c>
      <c r="B17" s="16" t="s">
        <v>23</v>
      </c>
      <c r="C17" s="24">
        <v>0</v>
      </c>
      <c r="D17" s="24">
        <v>0</v>
      </c>
      <c r="E17" s="24">
        <f t="shared" si="6"/>
        <v>0</v>
      </c>
      <c r="F17" s="24">
        <v>0</v>
      </c>
      <c r="G17" s="24">
        <v>0</v>
      </c>
      <c r="H17" s="25">
        <f t="shared" si="5"/>
        <v>0</v>
      </c>
    </row>
    <row r="18" spans="1:8" x14ac:dyDescent="0.2">
      <c r="A18" s="15">
        <v>25</v>
      </c>
      <c r="B18" s="16" t="s">
        <v>24</v>
      </c>
      <c r="C18" s="24">
        <v>0</v>
      </c>
      <c r="D18" s="24">
        <v>0</v>
      </c>
      <c r="E18" s="24">
        <f t="shared" si="6"/>
        <v>0</v>
      </c>
      <c r="F18" s="24">
        <v>0</v>
      </c>
      <c r="G18" s="24">
        <v>0</v>
      </c>
      <c r="H18" s="25">
        <f t="shared" si="5"/>
        <v>0</v>
      </c>
    </row>
    <row r="19" spans="1:8" x14ac:dyDescent="0.2">
      <c r="A19" s="15">
        <v>26</v>
      </c>
      <c r="B19" s="16" t="s">
        <v>25</v>
      </c>
      <c r="C19" s="24">
        <v>0</v>
      </c>
      <c r="D19" s="24">
        <v>0</v>
      </c>
      <c r="E19" s="24">
        <f t="shared" si="6"/>
        <v>0</v>
      </c>
      <c r="F19" s="24">
        <v>0</v>
      </c>
      <c r="G19" s="24">
        <v>0</v>
      </c>
      <c r="H19" s="25">
        <f t="shared" si="5"/>
        <v>0</v>
      </c>
    </row>
    <row r="20" spans="1:8" x14ac:dyDescent="0.2">
      <c r="A20" s="15">
        <v>27</v>
      </c>
      <c r="B20" s="16" t="s">
        <v>26</v>
      </c>
      <c r="C20" s="24">
        <v>0</v>
      </c>
      <c r="D20" s="24">
        <v>0</v>
      </c>
      <c r="E20" s="24">
        <f t="shared" si="6"/>
        <v>0</v>
      </c>
      <c r="F20" s="24">
        <v>0</v>
      </c>
      <c r="G20" s="24">
        <v>0</v>
      </c>
      <c r="H20" s="25">
        <f t="shared" si="5"/>
        <v>0</v>
      </c>
    </row>
    <row r="21" spans="1:8" x14ac:dyDescent="0.2">
      <c r="A21" s="3">
        <v>3</v>
      </c>
      <c r="B21" s="4" t="s">
        <v>27</v>
      </c>
      <c r="C21" s="22">
        <f t="shared" ref="C21:H21" si="7">SUM(C22:C30)</f>
        <v>0</v>
      </c>
      <c r="D21" s="22">
        <f t="shared" si="7"/>
        <v>0</v>
      </c>
      <c r="E21" s="22">
        <f t="shared" si="7"/>
        <v>0</v>
      </c>
      <c r="F21" s="22">
        <f t="shared" si="7"/>
        <v>0</v>
      </c>
      <c r="G21" s="22">
        <f t="shared" si="7"/>
        <v>0</v>
      </c>
      <c r="H21" s="23">
        <f t="shared" si="7"/>
        <v>0</v>
      </c>
    </row>
    <row r="22" spans="1:8" x14ac:dyDescent="0.2">
      <c r="A22" s="15">
        <v>31</v>
      </c>
      <c r="B22" s="16" t="s">
        <v>28</v>
      </c>
      <c r="C22" s="24">
        <v>0</v>
      </c>
      <c r="D22" s="24">
        <v>0</v>
      </c>
      <c r="E22" s="24">
        <f>+C22+D22</f>
        <v>0</v>
      </c>
      <c r="F22" s="24">
        <v>0</v>
      </c>
      <c r="G22" s="24">
        <v>0</v>
      </c>
      <c r="H22" s="25">
        <f t="shared" si="5"/>
        <v>0</v>
      </c>
    </row>
    <row r="23" spans="1:8" x14ac:dyDescent="0.2">
      <c r="A23" s="15">
        <v>32</v>
      </c>
      <c r="B23" s="16" t="s">
        <v>29</v>
      </c>
      <c r="C23" s="24">
        <v>0</v>
      </c>
      <c r="D23" s="24">
        <v>0</v>
      </c>
      <c r="E23" s="24">
        <f t="shared" ref="E23:E30" si="8">+C23+D23</f>
        <v>0</v>
      </c>
      <c r="F23" s="24">
        <v>0</v>
      </c>
      <c r="G23" s="24">
        <v>0</v>
      </c>
      <c r="H23" s="25">
        <f t="shared" si="5"/>
        <v>0</v>
      </c>
    </row>
    <row r="24" spans="1:8" x14ac:dyDescent="0.2">
      <c r="A24" s="15">
        <v>33</v>
      </c>
      <c r="B24" s="16" t="s">
        <v>30</v>
      </c>
      <c r="C24" s="24">
        <v>0</v>
      </c>
      <c r="D24" s="24">
        <v>0</v>
      </c>
      <c r="E24" s="24">
        <f t="shared" si="8"/>
        <v>0</v>
      </c>
      <c r="F24" s="24">
        <v>0</v>
      </c>
      <c r="G24" s="24">
        <v>0</v>
      </c>
      <c r="H24" s="25">
        <f t="shared" si="5"/>
        <v>0</v>
      </c>
    </row>
    <row r="25" spans="1:8" x14ac:dyDescent="0.2">
      <c r="A25" s="15">
        <v>34</v>
      </c>
      <c r="B25" s="16" t="s">
        <v>31</v>
      </c>
      <c r="C25" s="24">
        <v>0</v>
      </c>
      <c r="D25" s="24">
        <v>0</v>
      </c>
      <c r="E25" s="24">
        <f t="shared" si="8"/>
        <v>0</v>
      </c>
      <c r="F25" s="24">
        <v>0</v>
      </c>
      <c r="G25" s="24">
        <v>0</v>
      </c>
      <c r="H25" s="25">
        <f t="shared" si="5"/>
        <v>0</v>
      </c>
    </row>
    <row r="26" spans="1:8" x14ac:dyDescent="0.2">
      <c r="A26" s="15">
        <v>35</v>
      </c>
      <c r="B26" s="16" t="s">
        <v>32</v>
      </c>
      <c r="C26" s="24">
        <v>0</v>
      </c>
      <c r="D26" s="24">
        <v>0</v>
      </c>
      <c r="E26" s="24">
        <f t="shared" si="8"/>
        <v>0</v>
      </c>
      <c r="F26" s="24">
        <v>0</v>
      </c>
      <c r="G26" s="24">
        <v>0</v>
      </c>
      <c r="H26" s="25">
        <f t="shared" si="5"/>
        <v>0</v>
      </c>
    </row>
    <row r="27" spans="1:8" x14ac:dyDescent="0.2">
      <c r="A27" s="15">
        <v>36</v>
      </c>
      <c r="B27" s="16" t="s">
        <v>33</v>
      </c>
      <c r="C27" s="24">
        <v>0</v>
      </c>
      <c r="D27" s="24">
        <v>0</v>
      </c>
      <c r="E27" s="24">
        <f t="shared" si="8"/>
        <v>0</v>
      </c>
      <c r="F27" s="24">
        <v>0</v>
      </c>
      <c r="G27" s="24">
        <v>0</v>
      </c>
      <c r="H27" s="25">
        <f t="shared" si="5"/>
        <v>0</v>
      </c>
    </row>
    <row r="28" spans="1:8" x14ac:dyDescent="0.2">
      <c r="A28" s="15">
        <v>37</v>
      </c>
      <c r="B28" s="16" t="s">
        <v>34</v>
      </c>
      <c r="C28" s="24">
        <v>0</v>
      </c>
      <c r="D28" s="24">
        <v>0</v>
      </c>
      <c r="E28" s="24">
        <f t="shared" si="8"/>
        <v>0</v>
      </c>
      <c r="F28" s="24">
        <v>0</v>
      </c>
      <c r="G28" s="24">
        <v>0</v>
      </c>
      <c r="H28" s="25">
        <f t="shared" si="5"/>
        <v>0</v>
      </c>
    </row>
    <row r="29" spans="1:8" x14ac:dyDescent="0.2">
      <c r="A29" s="15">
        <v>38</v>
      </c>
      <c r="B29" s="16" t="s">
        <v>35</v>
      </c>
      <c r="C29" s="24">
        <v>0</v>
      </c>
      <c r="D29" s="24">
        <v>0</v>
      </c>
      <c r="E29" s="24">
        <f t="shared" si="8"/>
        <v>0</v>
      </c>
      <c r="F29" s="24">
        <v>0</v>
      </c>
      <c r="G29" s="24">
        <v>0</v>
      </c>
      <c r="H29" s="25">
        <f t="shared" si="5"/>
        <v>0</v>
      </c>
    </row>
    <row r="30" spans="1:8" x14ac:dyDescent="0.2">
      <c r="A30" s="15">
        <v>39</v>
      </c>
      <c r="B30" s="16" t="s">
        <v>36</v>
      </c>
      <c r="C30" s="24">
        <v>0</v>
      </c>
      <c r="D30" s="24">
        <v>0</v>
      </c>
      <c r="E30" s="24">
        <f t="shared" si="8"/>
        <v>0</v>
      </c>
      <c r="F30" s="24">
        <v>0</v>
      </c>
      <c r="G30" s="24">
        <v>0</v>
      </c>
      <c r="H30" s="25">
        <f t="shared" si="5"/>
        <v>0</v>
      </c>
    </row>
    <row r="31" spans="1:8" x14ac:dyDescent="0.2">
      <c r="A31" s="3">
        <v>4</v>
      </c>
      <c r="B31" s="4" t="s">
        <v>37</v>
      </c>
      <c r="C31" s="22">
        <f t="shared" ref="C31:H31" si="9">SUM(C32:C35)</f>
        <v>0</v>
      </c>
      <c r="D31" s="22">
        <f t="shared" si="9"/>
        <v>0</v>
      </c>
      <c r="E31" s="22">
        <f t="shared" si="9"/>
        <v>0</v>
      </c>
      <c r="F31" s="22">
        <f t="shared" si="9"/>
        <v>0</v>
      </c>
      <c r="G31" s="22">
        <f t="shared" si="9"/>
        <v>0</v>
      </c>
      <c r="H31" s="23">
        <f t="shared" si="9"/>
        <v>0</v>
      </c>
    </row>
    <row r="32" spans="1:8" x14ac:dyDescent="0.2">
      <c r="A32" s="15">
        <v>41</v>
      </c>
      <c r="B32" s="16" t="s">
        <v>38</v>
      </c>
      <c r="C32" s="24">
        <v>0</v>
      </c>
      <c r="D32" s="24">
        <v>0</v>
      </c>
      <c r="E32" s="24">
        <f>+C32+D32</f>
        <v>0</v>
      </c>
      <c r="F32" s="24">
        <v>0</v>
      </c>
      <c r="G32" s="24">
        <v>0</v>
      </c>
      <c r="H32" s="25">
        <f t="shared" si="5"/>
        <v>0</v>
      </c>
    </row>
    <row r="33" spans="1:8" ht="22.5" x14ac:dyDescent="0.2">
      <c r="A33" s="15">
        <v>42</v>
      </c>
      <c r="B33" s="16" t="s">
        <v>39</v>
      </c>
      <c r="C33" s="24">
        <v>0</v>
      </c>
      <c r="D33" s="24">
        <v>0</v>
      </c>
      <c r="E33" s="24">
        <f>+C33+D33</f>
        <v>0</v>
      </c>
      <c r="F33" s="24">
        <v>0</v>
      </c>
      <c r="G33" s="24">
        <v>0</v>
      </c>
      <c r="H33" s="25">
        <f t="shared" si="5"/>
        <v>0</v>
      </c>
    </row>
    <row r="34" spans="1:8" x14ac:dyDescent="0.2">
      <c r="A34" s="15">
        <v>43</v>
      </c>
      <c r="B34" s="16" t="s">
        <v>40</v>
      </c>
      <c r="C34" s="24">
        <v>0</v>
      </c>
      <c r="D34" s="24">
        <v>0</v>
      </c>
      <c r="E34" s="24">
        <f>+C34+D34</f>
        <v>0</v>
      </c>
      <c r="F34" s="24">
        <v>0</v>
      </c>
      <c r="G34" s="24">
        <v>0</v>
      </c>
      <c r="H34" s="25">
        <f t="shared" si="5"/>
        <v>0</v>
      </c>
    </row>
    <row r="35" spans="1:8" x14ac:dyDescent="0.2">
      <c r="A35" s="17">
        <v>44</v>
      </c>
      <c r="B35" s="18" t="s">
        <v>41</v>
      </c>
      <c r="C35" s="26">
        <v>0</v>
      </c>
      <c r="D35" s="26">
        <v>0</v>
      </c>
      <c r="E35" s="26">
        <f>+C35+D35</f>
        <v>0</v>
      </c>
      <c r="F35" s="26">
        <v>0</v>
      </c>
      <c r="G35" s="26">
        <v>0</v>
      </c>
      <c r="H35" s="27">
        <f t="shared" si="5"/>
        <v>0</v>
      </c>
    </row>
  </sheetData>
  <protectedRanges>
    <protectedRange sqref="C3:H3" name="Rango1_2_1"/>
  </protectedRanges>
  <mergeCells count="1">
    <mergeCell ref="A1:H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6145" r:id="rId3">
          <objectPr defaultSize="0" autoPict="0" r:id="rId4">
            <anchor moveWithCells="1">
              <from>
                <xdr:col>0</xdr:col>
                <xdr:colOff>66675</xdr:colOff>
                <xdr:row>0</xdr:row>
                <xdr:rowOff>57150</xdr:rowOff>
              </from>
              <to>
                <xdr:col>1</xdr:col>
                <xdr:colOff>790575</xdr:colOff>
                <xdr:row>0</xdr:row>
                <xdr:rowOff>666750</xdr:rowOff>
              </to>
            </anchor>
          </objectPr>
        </oleObject>
      </mc:Choice>
      <mc:Fallback>
        <oleObject progId="CorelDraw.Graphic.17" shapeId="614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EAEPE</vt:lpstr>
      <vt:lpstr>COG</vt:lpstr>
      <vt:lpstr>CTG</vt:lpstr>
      <vt:lpstr>CA_Ente_Público</vt:lpstr>
      <vt:lpstr>CA_Ayuntamiento</vt:lpstr>
      <vt:lpstr>CFG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Yazmin</cp:lastModifiedBy>
  <dcterms:created xsi:type="dcterms:W3CDTF">2018-02-23T19:54:51Z</dcterms:created>
  <dcterms:modified xsi:type="dcterms:W3CDTF">2018-02-23T20:01:18Z</dcterms:modified>
</cp:coreProperties>
</file>