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xr:revisionPtr revIDLastSave="0" documentId="8_{7BF3E9AE-EC6F-43AB-8CE3-937D030B35CA}" xr6:coauthVersionLast="34" xr6:coauthVersionMax="34" xr10:uidLastSave="{00000000-0000-0000-0000-000000000000}"/>
  <bookViews>
    <workbookView xWindow="0" yWindow="0" windowWidth="24000" windowHeight="8925" xr2:uid="{00000000-000D-0000-FFFF-FFFF00000000}"/>
  </bookViews>
  <sheets>
    <sheet name="EAI" sheetId="1" r:id="rId1"/>
    <sheet name="CRI" sheetId="5" r:id="rId2"/>
    <sheet name="CFF" sheetId="6" r:id="rId3"/>
  </sheets>
  <definedNames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J8" i="1" l="1"/>
  <c r="J7" i="1"/>
  <c r="J6" i="1"/>
  <c r="J5" i="1"/>
  <c r="J4" i="1"/>
  <c r="B5" i="1" l="1"/>
  <c r="C8" i="1"/>
  <c r="C7" i="1"/>
  <c r="C6" i="1"/>
  <c r="A4" i="1"/>
  <c r="J3" i="1" l="1"/>
</calcChain>
</file>

<file path=xl/sharedStrings.xml><?xml version="1.0" encoding="utf-8"?>
<sst xmlns="http://schemas.openxmlformats.org/spreadsheetml/2006/main" count="75" uniqueCount="37">
  <si>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</si>
  <si>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</si>
  <si>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</si>
  <si>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</si>
  <si>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</si>
  <si>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</si>
  <si>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</si>
  <si>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</si>
  <si>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</si>
  <si>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</si>
  <si>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</si>
  <si>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</si>
  <si>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</si>
  <si>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</si>
  <si>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</si>
  <si>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</si>
  <si>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</si>
  <si>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</si>
  <si>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</si>
  <si>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</si>
  <si>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</si>
  <si>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</si>
  <si>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</si>
  <si>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</si>
  <si>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</si>
  <si>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</si>
  <si>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</si>
  <si>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</si>
  <si>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</si>
  <si>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**  1 Recursos Fiscales</t>
  </si>
  <si>
    <t>*   1.1.8 Transferencias corrientes</t>
  </si>
  <si>
    <t xml:space="preserve">    918801  Transferencias para</t>
  </si>
  <si>
    <t xml:space="preserve">    918802  Transferencias para</t>
  </si>
  <si>
    <t xml:space="preserve">    918803  Transferencias para</t>
  </si>
  <si>
    <t>INSTITUTO MUNICIPAL DE INVESTIGACION, PLANEACION Y ESTADISTICA PARA EL MUNICIPIO DE CELAYA, GTO.
ESTADO ANALÍTICO DE INGRESOS 
DEL 1 DE ENERO AL 31 DE DICIEMBRE DE 2017</t>
  </si>
  <si>
    <t>INSTITUTO MUNICIPAL DE INVESTIGACION, PLANEACION Y ESTADISTICA PARA EL MUNICIPIO DE CELAYA, GTO.
ESTADO ANALÍTICO DE INGRESOS POR RUBRO
DEL 1 DE ENERO AL 31 DE DICIEMBRE DE 2017</t>
  </si>
  <si>
    <t>INSTITUCION MUNICIPAL DE INVESTIGACION, PLANEACION Y ESTADISTICA PARA EL MUNICIPIO DE CELAYA, GTO.
ESTADO ANALÍTICO DE INGRESOS POR FUENTE DE FINANCIAMIENTO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</si>
</sst>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7" fillId="0" borderId="0" xfId="8" applyFont="1" applyFill="1" applyBorder="1" applyAlignment="1">
      <alignment vertical="top"/>
    </xf>
    <xf numFmtId="0" fontId="3" fillId="0" borderId="0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9" applyFont="1" applyBorder="1" applyAlignment="1" applyProtection="1">
      <alignment horizontal="center" vertical="top"/>
      <protection hidden="1"/>
    </xf>
    <xf numFmtId="0" fontId="7" fillId="0" borderId="0" xfId="8" applyFont="1" applyFill="1" applyBorder="1" applyAlignment="1" applyProtection="1">
      <alignment vertical="top"/>
    </xf>
    <xf numFmtId="0" fontId="4" fillId="0" borderId="4" xfId="9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5" xfId="8" quotePrefix="1" applyFont="1" applyFill="1" applyBorder="1" applyAlignment="1" applyProtection="1">
      <alignment horizontal="center" vertical="top"/>
      <protection locked="0"/>
    </xf>
    <xf numFmtId="0" fontId="3" fillId="0" borderId="2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</xf>
    <xf numFmtId="0" fontId="3" fillId="0" borderId="0" xfId="8" applyFont="1" applyFill="1" applyBorder="1" applyAlignment="1" applyProtection="1">
      <alignment horizontal="left" vertical="top" indent="2"/>
    </xf>
    <xf numFmtId="0" fontId="7" fillId="0" borderId="0" xfId="8" applyFont="1" applyFill="1" applyBorder="1" applyAlignment="1" applyProtection="1">
      <alignment horizontal="justify" vertical="top" wrapText="1"/>
    </xf>
    <xf numFmtId="0" fontId="3" fillId="0" borderId="2" xfId="8" applyFont="1" applyFill="1" applyBorder="1" applyAlignment="1" applyProtection="1">
      <alignment horizontal="left" vertical="top" wrapText="1" indent="1"/>
    </xf>
    <xf numFmtId="0" fontId="4" fillId="0" borderId="3" xfId="9" applyFont="1" applyBorder="1" applyAlignment="1" applyProtection="1">
      <alignment horizontal="center" vertical="top"/>
    </xf>
    <xf numFmtId="0" fontId="7" fillId="0" borderId="1" xfId="8" applyFont="1" applyFill="1" applyBorder="1" applyAlignment="1" applyProtection="1">
      <alignment vertical="top" wrapText="1"/>
    </xf>
    <xf numFmtId="0" fontId="4" fillId="0" borderId="4" xfId="9" applyFont="1" applyBorder="1" applyAlignment="1" applyProtection="1">
      <alignment horizontal="center" vertical="top"/>
    </xf>
    <xf numFmtId="0" fontId="3" fillId="0" borderId="4" xfId="8" applyFont="1" applyFill="1" applyBorder="1" applyAlignment="1" applyProtection="1">
      <alignment horizontal="center" vertical="top"/>
    </xf>
    <xf numFmtId="0" fontId="3" fillId="0" borderId="5" xfId="8" quotePrefix="1" applyFont="1" applyFill="1" applyBorder="1" applyAlignment="1" applyProtection="1">
      <alignment horizontal="center" vertical="top"/>
    </xf>
    <xf numFmtId="0" fontId="8" fillId="0" borderId="0" xfId="10" applyFont="1" applyFill="1" applyBorder="1" applyAlignment="1" applyProtection="1">
      <alignment horizontal="center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>
      <alignment horizontal="center" vertical="center"/>
    </xf>
    <xf numFmtId="0" fontId="4" fillId="2" borderId="6" xfId="8" applyFont="1" applyFill="1" applyBorder="1" applyAlignment="1">
      <alignment horizontal="center" vertical="center" wrapText="1"/>
    </xf>
    <xf numFmtId="0" fontId="3" fillId="0" borderId="6" xfId="9" applyFont="1" applyFill="1" applyBorder="1" applyAlignment="1" applyProtection="1">
      <alignment horizontal="center" vertical="top"/>
    </xf>
    <xf numFmtId="0" fontId="3" fillId="0" borderId="6" xfId="8" applyFont="1" applyFill="1" applyBorder="1" applyAlignment="1" applyProtection="1">
      <alignment vertical="top" wrapText="1"/>
    </xf>
    <xf numFmtId="0" fontId="3" fillId="0" borderId="6" xfId="8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6" xfId="10" applyFont="1" applyFill="1" applyBorder="1" applyAlignment="1" applyProtection="1">
      <alignment horizontal="center" vertical="center" wrapText="1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43" fontId="3" fillId="0" borderId="6" xfId="18" applyFont="1" applyFill="1" applyBorder="1" applyAlignment="1" applyProtection="1">
      <alignment horizontal="right" wrapText="1"/>
      <protection locked="0"/>
    </xf>
    <xf numFmtId="43" fontId="3" fillId="0" borderId="6" xfId="18" applyFont="1" applyFill="1" applyBorder="1" applyAlignment="1" applyProtection="1">
      <alignment wrapText="1"/>
      <protection locked="0"/>
    </xf>
    <xf numFmtId="43" fontId="7" fillId="0" borderId="11" xfId="18" applyFont="1" applyFill="1" applyBorder="1" applyAlignment="1" applyProtection="1">
      <alignment horizontal="right" wrapText="1"/>
      <protection locked="0"/>
    </xf>
    <xf numFmtId="43" fontId="7" fillId="0" borderId="11" xfId="18" applyFont="1" applyFill="1" applyBorder="1" applyAlignment="1" applyProtection="1">
      <alignment wrapText="1"/>
      <protection locked="0"/>
    </xf>
    <xf numFmtId="43" fontId="3" fillId="0" borderId="11" xfId="18" applyFont="1" applyFill="1" applyBorder="1" applyAlignment="1" applyProtection="1">
      <alignment horizontal="right" wrapText="1"/>
      <protection locked="0"/>
    </xf>
    <xf numFmtId="43" fontId="0" fillId="0" borderId="11" xfId="18" applyFont="1" applyFill="1" applyBorder="1" applyAlignment="1" applyProtection="1">
      <alignment horizontal="right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3" fontId="0" fillId="0" borderId="11" xfId="18" applyFont="1" applyFill="1" applyBorder="1" applyAlignment="1" applyProtection="1">
      <alignment wrapText="1"/>
      <protection locked="0"/>
    </xf>
    <xf numFmtId="0" fontId="4" fillId="2" borderId="6" xfId="8" applyFont="1" applyFill="1" applyBorder="1" applyAlignment="1" applyProtection="1">
      <alignment horizontal="center" vertical="center"/>
    </xf>
    <xf numFmtId="0" fontId="4" fillId="2" borderId="7" xfId="8" applyFont="1" applyFill="1" applyBorder="1" applyAlignment="1" applyProtection="1">
      <alignment horizontal="center" vertical="center"/>
    </xf>
    <xf numFmtId="0" fontId="4" fillId="2" borderId="7" xfId="8" applyFont="1" applyFill="1" applyBorder="1" applyAlignment="1" applyProtection="1">
      <alignment horizontal="center" vertical="center" wrapText="1"/>
    </xf>
    <xf numFmtId="0" fontId="4" fillId="2" borderId="6" xfId="8" applyFont="1" applyFill="1" applyBorder="1" applyAlignment="1" applyProtection="1">
      <alignment horizontal="center" vertical="center" wrapText="1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95250</xdr:rowOff>
    </xdr:from>
    <xdr:to>
      <xdr:col>2</xdr:col>
      <xdr:colOff>257175</xdr:colOff>
      <xdr:row>0</xdr:row>
      <xdr:rowOff>647700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118E3A5-5537-4FC5-B8AB-66268F26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52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381000</xdr:colOff>
      <xdr:row>0</xdr:row>
      <xdr:rowOff>609600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6313E7C-FC35-4784-BC50-99033E876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1</xdr:col>
      <xdr:colOff>361950</xdr:colOff>
      <xdr:row>0</xdr:row>
      <xdr:rowOff>666750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BECEA556-2A12-4433-9C86-3234D884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zoomScaleNormal="100" workbookViewId="0">
      <pane ySplit="2" topLeftCell="A3" activePane="bottomLeft" state="frozen"/>
      <selection activeCell="H25" sqref="H25"/>
      <selection pane="bottomLeft" activeCell="D23" sqref="D23"/>
    </sheetView>
  </sheetViews>
  <sheetFormatPr baseColWidth="10" defaultRowHeight="11.25" x14ac:dyDescent="0.2"/>
  <cols>
    <col min="1" max="3" width="8.83203125" style="7" customWidth="1"/>
    <col min="4" max="4" width="50.83203125" style="7" customWidth="1"/>
    <col min="5" max="11" width="17.83203125" style="4" customWidth="1"/>
    <col min="12" max="16384" width="12" style="7"/>
  </cols>
  <sheetData>
    <row r="1" spans="1:11" s="1" customFormat="1" ht="66.75" customHeight="1" x14ac:dyDescent="0.2">
      <c r="A1" s="26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s="2" customFormat="1" ht="24.95" customHeight="1" x14ac:dyDescent="0.2">
      <c r="A2" s="29" t="s">
        <v>3</v>
      </c>
      <c r="B2" s="29" t="s">
        <v>2</v>
      </c>
      <c r="C2" s="29" t="s">
        <v>1</v>
      </c>
      <c r="D2" s="29" t="s">
        <v>0</v>
      </c>
      <c r="E2" s="30" t="s">
        <v>5</v>
      </c>
      <c r="F2" s="30" t="s">
        <v>27</v>
      </c>
      <c r="G2" s="30" t="s">
        <v>6</v>
      </c>
      <c r="H2" s="30" t="s">
        <v>7</v>
      </c>
      <c r="I2" s="30" t="s">
        <v>9</v>
      </c>
      <c r="J2" s="30" t="s">
        <v>10</v>
      </c>
      <c r="K2" s="30" t="s">
        <v>8</v>
      </c>
    </row>
    <row r="3" spans="1:11" s="3" customFormat="1" x14ac:dyDescent="0.2">
      <c r="A3" s="8">
        <v>90001</v>
      </c>
      <c r="B3" s="31"/>
      <c r="C3" s="31"/>
      <c r="D3" s="32" t="s">
        <v>4</v>
      </c>
      <c r="E3" s="37">
        <v>10574124.539999999</v>
      </c>
      <c r="F3" s="37">
        <v>220326.34</v>
      </c>
      <c r="G3" s="37">
        <v>10794450.880000001</v>
      </c>
      <c r="H3" s="37">
        <v>10771520.779999999</v>
      </c>
      <c r="I3" s="37">
        <v>10771520.779999999</v>
      </c>
      <c r="J3" s="37">
        <f>+I3-E3</f>
        <v>197396.24000000022</v>
      </c>
      <c r="K3" s="37">
        <v>197396.24</v>
      </c>
    </row>
    <row r="4" spans="1:11" x14ac:dyDescent="0.2">
      <c r="A4" s="25" t="str">
        <f>+MID(D4,5,1)</f>
        <v>1</v>
      </c>
      <c r="B4" s="33"/>
      <c r="C4" s="33"/>
      <c r="D4" s="34" t="s">
        <v>29</v>
      </c>
      <c r="E4" s="37">
        <v>10574124.539999999</v>
      </c>
      <c r="F4" s="37">
        <v>220326.34</v>
      </c>
      <c r="G4" s="37">
        <v>10794450.880000001</v>
      </c>
      <c r="H4" s="37">
        <v>10771520.779999999</v>
      </c>
      <c r="I4" s="37">
        <v>10771520.779999999</v>
      </c>
      <c r="J4" s="37">
        <f t="shared" ref="J4:J8" si="0">+I4-E4</f>
        <v>197396.24000000022</v>
      </c>
      <c r="K4" s="37">
        <v>197396.24</v>
      </c>
    </row>
    <row r="5" spans="1:11" x14ac:dyDescent="0.2">
      <c r="A5" s="25"/>
      <c r="B5" s="35" t="str">
        <f>+MID(D5,5,5)</f>
        <v>1.1.8</v>
      </c>
      <c r="C5" s="33"/>
      <c r="D5" s="34" t="s">
        <v>30</v>
      </c>
      <c r="E5" s="37">
        <v>10574124.539999999</v>
      </c>
      <c r="F5" s="37">
        <v>220326.34</v>
      </c>
      <c r="G5" s="37">
        <v>10794450.880000001</v>
      </c>
      <c r="H5" s="37">
        <v>10771520.779999999</v>
      </c>
      <c r="I5" s="37">
        <v>10771520.779999999</v>
      </c>
      <c r="J5" s="37">
        <f t="shared" si="0"/>
        <v>197396.24000000022</v>
      </c>
      <c r="K5" s="37">
        <v>197396.24</v>
      </c>
    </row>
    <row r="6" spans="1:11" x14ac:dyDescent="0.2">
      <c r="A6" s="5"/>
      <c r="B6" s="33"/>
      <c r="C6" s="35" t="str">
        <f>+MID(D6,5,4)</f>
        <v>9188</v>
      </c>
      <c r="D6" s="34" t="s">
        <v>31</v>
      </c>
      <c r="E6" s="37">
        <v>9692768.5999999996</v>
      </c>
      <c r="F6" s="37">
        <v>238405</v>
      </c>
      <c r="G6" s="37">
        <v>9931173.5999999996</v>
      </c>
      <c r="H6" s="37">
        <v>9931173.5999999996</v>
      </c>
      <c r="I6" s="37">
        <v>9931173.5999999996</v>
      </c>
      <c r="J6" s="37">
        <f t="shared" si="0"/>
        <v>238405</v>
      </c>
      <c r="K6" s="37">
        <v>238405</v>
      </c>
    </row>
    <row r="7" spans="1:11" x14ac:dyDescent="0.2">
      <c r="B7" s="36"/>
      <c r="C7" s="35" t="str">
        <f>+MID(D7,5,4)</f>
        <v>9188</v>
      </c>
      <c r="D7" s="34" t="s">
        <v>32</v>
      </c>
      <c r="E7" s="37">
        <v>274073.23</v>
      </c>
      <c r="F7" s="37">
        <v>-13078.66</v>
      </c>
      <c r="G7" s="37">
        <v>260994.57</v>
      </c>
      <c r="H7" s="37">
        <v>260994.57</v>
      </c>
      <c r="I7" s="37">
        <v>260994.57</v>
      </c>
      <c r="J7" s="37">
        <f t="shared" si="0"/>
        <v>-13078.659999999974</v>
      </c>
      <c r="K7" s="37"/>
    </row>
    <row r="8" spans="1:11" x14ac:dyDescent="0.2">
      <c r="B8" s="36"/>
      <c r="C8" s="35" t="str">
        <f>+MID(D8,5,4)</f>
        <v>9188</v>
      </c>
      <c r="D8" s="34" t="s">
        <v>33</v>
      </c>
      <c r="E8" s="37">
        <v>607282.71</v>
      </c>
      <c r="F8" s="37">
        <v>-5000</v>
      </c>
      <c r="G8" s="37">
        <v>602282.71</v>
      </c>
      <c r="H8" s="38">
        <v>579352.61</v>
      </c>
      <c r="I8" s="38">
        <v>579352.61</v>
      </c>
      <c r="J8" s="37">
        <f t="shared" si="0"/>
        <v>-27930.099999999977</v>
      </c>
      <c r="K8" s="37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scale="76" orientation="landscape" r:id="rId1"/>
  <ignoredErrors>
    <ignoredError sqref="J3 J4:J8 A4:C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92C9D-2DCC-4744-AF91-F4A002B4629A}">
  <dimension ref="A1:I18"/>
  <sheetViews>
    <sheetView workbookViewId="0">
      <selection sqref="A1:I1"/>
    </sheetView>
  </sheetViews>
  <sheetFormatPr baseColWidth="10" defaultRowHeight="11.25" x14ac:dyDescent="0.2"/>
  <cols>
    <col min="2" max="2" width="43" customWidth="1"/>
    <col min="3" max="3" width="25.5" customWidth="1"/>
    <col min="4" max="4" width="33.83203125" customWidth="1"/>
    <col min="5" max="5" width="26.83203125" customWidth="1"/>
    <col min="6" max="6" width="22.1640625" customWidth="1"/>
    <col min="7" max="7" width="23.83203125" customWidth="1"/>
    <col min="8" max="8" width="22.5" customWidth="1"/>
  </cols>
  <sheetData>
    <row r="1" spans="1:9" ht="52.5" customHeight="1" x14ac:dyDescent="0.2">
      <c r="A1" s="26" t="s">
        <v>35</v>
      </c>
      <c r="B1" s="27"/>
      <c r="C1" s="27"/>
      <c r="D1" s="27"/>
      <c r="E1" s="27"/>
      <c r="F1" s="27"/>
      <c r="G1" s="27"/>
      <c r="H1" s="27"/>
      <c r="I1" s="28"/>
    </row>
    <row r="2" spans="1:9" ht="22.5" x14ac:dyDescent="0.2">
      <c r="A2" s="29" t="s">
        <v>1</v>
      </c>
      <c r="B2" s="29" t="s">
        <v>0</v>
      </c>
      <c r="C2" s="30" t="s">
        <v>5</v>
      </c>
      <c r="D2" s="30" t="s">
        <v>27</v>
      </c>
      <c r="E2" s="30" t="s">
        <v>6</v>
      </c>
      <c r="F2" s="30" t="s">
        <v>7</v>
      </c>
      <c r="G2" s="30" t="s">
        <v>9</v>
      </c>
      <c r="H2" s="30" t="s">
        <v>10</v>
      </c>
      <c r="I2" s="30" t="s">
        <v>8</v>
      </c>
    </row>
    <row r="3" spans="1:9" x14ac:dyDescent="0.2">
      <c r="A3" s="10">
        <v>90001</v>
      </c>
      <c r="B3" s="6" t="s">
        <v>4</v>
      </c>
      <c r="C3" s="39">
        <v>10574124.539999999</v>
      </c>
      <c r="D3" s="39">
        <v>220326.34</v>
      </c>
      <c r="E3" s="39">
        <v>10794450.880000001</v>
      </c>
      <c r="F3" s="39">
        <v>10771520.779999999</v>
      </c>
      <c r="G3" s="39">
        <v>10771520.779999999</v>
      </c>
      <c r="H3" s="39">
        <v>197396.24000000022</v>
      </c>
      <c r="I3" s="39">
        <v>197396.24</v>
      </c>
    </row>
    <row r="4" spans="1:9" x14ac:dyDescent="0.2">
      <c r="A4" s="11">
        <v>10</v>
      </c>
      <c r="B4" s="7" t="s">
        <v>11</v>
      </c>
      <c r="C4" s="39"/>
      <c r="D4" s="39"/>
      <c r="E4" s="39"/>
      <c r="F4" s="39"/>
      <c r="G4" s="39"/>
      <c r="H4" s="39"/>
      <c r="I4" s="39"/>
    </row>
    <row r="5" spans="1:9" x14ac:dyDescent="0.2">
      <c r="A5" s="11">
        <v>20</v>
      </c>
      <c r="B5" s="7" t="s">
        <v>12</v>
      </c>
      <c r="C5" s="39"/>
      <c r="D5" s="40"/>
      <c r="E5" s="39"/>
      <c r="F5" s="39"/>
      <c r="G5" s="39"/>
      <c r="H5" s="39"/>
      <c r="I5" s="39"/>
    </row>
    <row r="6" spans="1:9" x14ac:dyDescent="0.2">
      <c r="A6" s="11">
        <v>30</v>
      </c>
      <c r="B6" s="7" t="s">
        <v>13</v>
      </c>
      <c r="C6" s="39"/>
      <c r="D6" s="39"/>
      <c r="E6" s="39"/>
      <c r="F6" s="39"/>
      <c r="G6" s="39"/>
      <c r="H6" s="39"/>
      <c r="I6" s="39"/>
    </row>
    <row r="7" spans="1:9" x14ac:dyDescent="0.2">
      <c r="A7" s="11">
        <v>40</v>
      </c>
      <c r="B7" s="7" t="s">
        <v>14</v>
      </c>
      <c r="C7" s="39"/>
      <c r="D7" s="39"/>
      <c r="E7" s="39"/>
      <c r="F7" s="39"/>
      <c r="G7" s="39"/>
      <c r="H7" s="39"/>
      <c r="I7" s="39"/>
    </row>
    <row r="8" spans="1:9" x14ac:dyDescent="0.2">
      <c r="A8" s="11">
        <v>50</v>
      </c>
      <c r="B8" s="7" t="s">
        <v>15</v>
      </c>
      <c r="C8" s="39"/>
      <c r="D8" s="39"/>
      <c r="E8" s="39"/>
      <c r="F8" s="39"/>
      <c r="G8" s="39"/>
      <c r="H8" s="39"/>
      <c r="I8" s="39"/>
    </row>
    <row r="9" spans="1:9" x14ac:dyDescent="0.2">
      <c r="A9" s="11">
        <v>51</v>
      </c>
      <c r="B9" s="12" t="s">
        <v>16</v>
      </c>
      <c r="C9" s="41"/>
      <c r="D9" s="41"/>
      <c r="E9" s="41"/>
      <c r="F9" s="41"/>
      <c r="G9" s="41"/>
      <c r="H9" s="42"/>
      <c r="I9" s="42"/>
    </row>
    <row r="10" spans="1:9" x14ac:dyDescent="0.2">
      <c r="A10" s="11">
        <v>52</v>
      </c>
      <c r="B10" s="12" t="s">
        <v>17</v>
      </c>
      <c r="C10" s="41"/>
      <c r="D10" s="41"/>
      <c r="E10" s="41"/>
      <c r="F10" s="41"/>
      <c r="G10" s="41"/>
      <c r="H10" s="42"/>
      <c r="I10" s="42"/>
    </row>
    <row r="11" spans="1:9" x14ac:dyDescent="0.2">
      <c r="A11" s="11">
        <v>60</v>
      </c>
      <c r="B11" s="7" t="s">
        <v>18</v>
      </c>
      <c r="C11" s="41"/>
      <c r="D11" s="39"/>
      <c r="E11" s="39"/>
      <c r="F11" s="40"/>
      <c r="G11" s="39"/>
      <c r="H11" s="39"/>
      <c r="I11" s="39"/>
    </row>
    <row r="12" spans="1:9" x14ac:dyDescent="0.2">
      <c r="A12" s="11">
        <v>61</v>
      </c>
      <c r="B12" s="12" t="s">
        <v>16</v>
      </c>
      <c r="C12" s="41"/>
      <c r="D12" s="41"/>
      <c r="E12" s="41"/>
      <c r="F12" s="41"/>
      <c r="G12" s="41"/>
      <c r="H12" s="42"/>
      <c r="I12" s="42"/>
    </row>
    <row r="13" spans="1:9" x14ac:dyDescent="0.2">
      <c r="A13" s="11">
        <v>62</v>
      </c>
      <c r="B13" s="12" t="s">
        <v>17</v>
      </c>
      <c r="C13" s="41"/>
      <c r="D13" s="41"/>
      <c r="E13" s="41"/>
      <c r="F13" s="41"/>
      <c r="G13" s="41"/>
      <c r="H13" s="42"/>
      <c r="I13" s="42"/>
    </row>
    <row r="14" spans="1:9" ht="45" x14ac:dyDescent="0.2">
      <c r="A14" s="11">
        <v>69</v>
      </c>
      <c r="B14" s="13" t="s">
        <v>28</v>
      </c>
      <c r="C14" s="41"/>
      <c r="D14" s="41"/>
      <c r="E14" s="41"/>
      <c r="F14" s="41"/>
      <c r="G14" s="41"/>
      <c r="H14" s="42"/>
      <c r="I14" s="42"/>
    </row>
    <row r="15" spans="1:9" x14ac:dyDescent="0.2">
      <c r="A15" s="11">
        <v>70</v>
      </c>
      <c r="B15" s="7" t="s">
        <v>19</v>
      </c>
      <c r="C15" s="39"/>
      <c r="D15" s="39"/>
      <c r="E15" s="39"/>
      <c r="F15" s="39"/>
      <c r="G15" s="39"/>
      <c r="H15" s="39"/>
      <c r="I15" s="39"/>
    </row>
    <row r="16" spans="1:9" x14ac:dyDescent="0.2">
      <c r="A16" s="11">
        <v>80</v>
      </c>
      <c r="B16" s="7" t="s">
        <v>20</v>
      </c>
      <c r="C16" s="39"/>
      <c r="D16" s="39"/>
      <c r="E16" s="39"/>
      <c r="F16" s="39"/>
      <c r="G16" s="39"/>
      <c r="H16" s="39"/>
      <c r="I16" s="39"/>
    </row>
    <row r="17" spans="1:9" ht="22.5" x14ac:dyDescent="0.2">
      <c r="A17" s="11">
        <v>90</v>
      </c>
      <c r="B17" s="43" t="s">
        <v>22</v>
      </c>
      <c r="C17" s="39">
        <v>10574124.539999999</v>
      </c>
      <c r="D17" s="39">
        <v>220326.34</v>
      </c>
      <c r="E17" s="39">
        <v>10794450.880000001</v>
      </c>
      <c r="F17" s="39">
        <v>10771520.779999999</v>
      </c>
      <c r="G17" s="39">
        <v>10771520.779999999</v>
      </c>
      <c r="H17" s="39">
        <v>197396.24000000022</v>
      </c>
      <c r="I17" s="39">
        <v>197396.24</v>
      </c>
    </row>
    <row r="18" spans="1:9" x14ac:dyDescent="0.2">
      <c r="A18" s="14" t="s">
        <v>26</v>
      </c>
      <c r="B18" s="15" t="s">
        <v>21</v>
      </c>
      <c r="C18" s="39"/>
      <c r="D18" s="39"/>
      <c r="E18" s="39"/>
      <c r="F18" s="39"/>
      <c r="G18" s="39"/>
      <c r="H18" s="39"/>
      <c r="I18" s="39"/>
    </row>
  </sheetData>
  <mergeCells count="1">
    <mergeCell ref="A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80529-6D56-4EDA-B524-54139FDBAF27}">
  <dimension ref="A1:I21"/>
  <sheetViews>
    <sheetView workbookViewId="0">
      <selection activeCell="F7" sqref="F7"/>
    </sheetView>
  </sheetViews>
  <sheetFormatPr baseColWidth="10" defaultRowHeight="11.25" x14ac:dyDescent="0.2"/>
  <cols>
    <col min="2" max="2" width="36.6640625" customWidth="1"/>
    <col min="3" max="3" width="21.83203125" customWidth="1"/>
    <col min="4" max="4" width="15.5" customWidth="1"/>
    <col min="5" max="5" width="18.83203125" customWidth="1"/>
    <col min="6" max="6" width="19" customWidth="1"/>
    <col min="7" max="7" width="19.83203125" customWidth="1"/>
    <col min="8" max="8" width="15.1640625" customWidth="1"/>
    <col min="9" max="9" width="26.83203125" customWidth="1"/>
  </cols>
  <sheetData>
    <row r="1" spans="1:9" ht="56.25" customHeight="1" x14ac:dyDescent="0.2">
      <c r="A1" s="26" t="s">
        <v>36</v>
      </c>
      <c r="B1" s="27"/>
      <c r="C1" s="27"/>
      <c r="D1" s="27"/>
      <c r="E1" s="27"/>
      <c r="F1" s="27"/>
      <c r="G1" s="27"/>
      <c r="H1" s="27"/>
      <c r="I1" s="28"/>
    </row>
    <row r="2" spans="1:9" ht="45" x14ac:dyDescent="0.2">
      <c r="A2" s="45" t="s">
        <v>1</v>
      </c>
      <c r="B2" s="46" t="s">
        <v>0</v>
      </c>
      <c r="C2" s="47" t="s">
        <v>5</v>
      </c>
      <c r="D2" s="48" t="s">
        <v>27</v>
      </c>
      <c r="E2" s="47" t="s">
        <v>6</v>
      </c>
      <c r="F2" s="47" t="s">
        <v>7</v>
      </c>
      <c r="G2" s="47" t="s">
        <v>9</v>
      </c>
      <c r="H2" s="47" t="s">
        <v>10</v>
      </c>
      <c r="I2" s="47" t="s">
        <v>8</v>
      </c>
    </row>
    <row r="3" spans="1:9" x14ac:dyDescent="0.2">
      <c r="A3" s="20">
        <v>90001</v>
      </c>
      <c r="B3" s="21" t="s">
        <v>4</v>
      </c>
      <c r="C3" s="44">
        <v>10574124.539999999</v>
      </c>
      <c r="D3" s="42">
        <v>220326.34</v>
      </c>
      <c r="E3" s="42">
        <v>10794450.880000001</v>
      </c>
      <c r="F3" s="42">
        <v>10771520.779999999</v>
      </c>
      <c r="G3" s="42">
        <v>10771520.779999999</v>
      </c>
      <c r="H3" s="42">
        <v>197396.24000000022</v>
      </c>
      <c r="I3" s="42">
        <v>197396.24</v>
      </c>
    </row>
    <row r="4" spans="1:9" x14ac:dyDescent="0.2">
      <c r="A4" s="22">
        <v>90002</v>
      </c>
      <c r="B4" s="18" t="s">
        <v>23</v>
      </c>
      <c r="C4" s="39"/>
      <c r="D4" s="39"/>
      <c r="E4" s="39"/>
      <c r="F4" s="39"/>
      <c r="G4" s="40"/>
      <c r="H4" s="39"/>
      <c r="I4" s="39"/>
    </row>
    <row r="5" spans="1:9" x14ac:dyDescent="0.2">
      <c r="A5" s="23">
        <v>10</v>
      </c>
      <c r="B5" s="16" t="s">
        <v>11</v>
      </c>
      <c r="C5" s="39"/>
      <c r="D5" s="39"/>
      <c r="E5" s="39"/>
      <c r="F5" s="39"/>
      <c r="G5" s="39"/>
      <c r="H5" s="39"/>
      <c r="I5" s="39"/>
    </row>
    <row r="6" spans="1:9" x14ac:dyDescent="0.2">
      <c r="A6" s="23">
        <v>30</v>
      </c>
      <c r="B6" s="16" t="s">
        <v>13</v>
      </c>
      <c r="C6" s="39"/>
      <c r="D6" s="39"/>
      <c r="E6" s="39"/>
      <c r="F6" s="39"/>
      <c r="G6" s="39"/>
      <c r="H6" s="39"/>
      <c r="I6" s="39"/>
    </row>
    <row r="7" spans="1:9" x14ac:dyDescent="0.2">
      <c r="A7" s="23">
        <v>40</v>
      </c>
      <c r="B7" s="16" t="s">
        <v>14</v>
      </c>
      <c r="C7" s="39"/>
      <c r="D7" s="39"/>
      <c r="E7" s="39"/>
      <c r="F7" s="39"/>
      <c r="G7" s="39"/>
      <c r="H7" s="39"/>
      <c r="I7" s="39"/>
    </row>
    <row r="8" spans="1:9" x14ac:dyDescent="0.2">
      <c r="A8" s="23">
        <v>50</v>
      </c>
      <c r="B8" s="16" t="s">
        <v>15</v>
      </c>
      <c r="C8" s="39"/>
      <c r="D8" s="39"/>
      <c r="E8" s="39"/>
      <c r="F8" s="39"/>
      <c r="G8" s="42"/>
      <c r="H8" s="39"/>
      <c r="I8" s="39"/>
    </row>
    <row r="9" spans="1:9" x14ac:dyDescent="0.2">
      <c r="A9" s="23">
        <v>51</v>
      </c>
      <c r="B9" s="17" t="s">
        <v>16</v>
      </c>
      <c r="C9" s="42"/>
      <c r="D9" s="42"/>
      <c r="E9" s="42"/>
      <c r="F9" s="42"/>
      <c r="G9" s="42"/>
      <c r="H9" s="42"/>
      <c r="I9" s="42"/>
    </row>
    <row r="10" spans="1:9" x14ac:dyDescent="0.2">
      <c r="A10" s="23">
        <v>52</v>
      </c>
      <c r="B10" s="17" t="s">
        <v>17</v>
      </c>
      <c r="C10" s="42"/>
      <c r="D10" s="42"/>
      <c r="E10" s="42"/>
      <c r="F10" s="42"/>
      <c r="G10" s="42"/>
      <c r="H10" s="42"/>
      <c r="I10" s="42"/>
    </row>
    <row r="11" spans="1:9" x14ac:dyDescent="0.2">
      <c r="A11" s="23">
        <v>60</v>
      </c>
      <c r="B11" s="16" t="s">
        <v>18</v>
      </c>
      <c r="C11" s="39"/>
      <c r="D11" s="39"/>
      <c r="E11" s="39"/>
      <c r="F11" s="39"/>
      <c r="G11" s="39"/>
      <c r="H11" s="39"/>
      <c r="I11" s="39"/>
    </row>
    <row r="12" spans="1:9" x14ac:dyDescent="0.2">
      <c r="A12" s="23">
        <v>61</v>
      </c>
      <c r="B12" s="17" t="s">
        <v>16</v>
      </c>
      <c r="C12" s="42"/>
      <c r="D12" s="42"/>
      <c r="E12" s="42"/>
      <c r="F12" s="42"/>
      <c r="G12" s="42"/>
      <c r="H12" s="42"/>
      <c r="I12" s="42"/>
    </row>
    <row r="13" spans="1:9" x14ac:dyDescent="0.2">
      <c r="A13" s="23">
        <v>62</v>
      </c>
      <c r="B13" s="17" t="s">
        <v>17</v>
      </c>
      <c r="C13" s="42"/>
      <c r="D13" s="42"/>
      <c r="E13" s="42"/>
      <c r="F13" s="42"/>
      <c r="G13" s="42"/>
      <c r="H13" s="42"/>
      <c r="I13" s="42"/>
    </row>
    <row r="14" spans="1:9" x14ac:dyDescent="0.2">
      <c r="A14" s="23">
        <v>80</v>
      </c>
      <c r="B14" s="16" t="s">
        <v>20</v>
      </c>
      <c r="C14" s="39"/>
      <c r="D14" s="42"/>
      <c r="E14" s="39"/>
      <c r="F14" s="39"/>
      <c r="G14" s="39"/>
      <c r="H14" s="39"/>
      <c r="I14" s="39"/>
    </row>
    <row r="15" spans="1:9" ht="22.5" x14ac:dyDescent="0.2">
      <c r="A15" s="23">
        <v>90</v>
      </c>
      <c r="B15" s="16" t="s">
        <v>22</v>
      </c>
      <c r="C15" s="39"/>
      <c r="D15" s="39"/>
      <c r="E15" s="39"/>
      <c r="F15" s="39"/>
      <c r="G15" s="39"/>
      <c r="H15" s="39"/>
      <c r="I15" s="39"/>
    </row>
    <row r="16" spans="1:9" x14ac:dyDescent="0.2">
      <c r="A16" s="22">
        <v>90003</v>
      </c>
      <c r="B16" s="18" t="s">
        <v>24</v>
      </c>
      <c r="C16" s="39">
        <v>10574124.539999999</v>
      </c>
      <c r="D16" s="39">
        <v>220326.34</v>
      </c>
      <c r="E16" s="39">
        <v>10794450.880000001</v>
      </c>
      <c r="F16" s="39">
        <v>10771520.779999999</v>
      </c>
      <c r="G16" s="39">
        <v>10771520.779999999</v>
      </c>
      <c r="H16" s="39">
        <v>197396.24000000022</v>
      </c>
      <c r="I16" s="39">
        <v>197396.24</v>
      </c>
    </row>
    <row r="17" spans="1:9" ht="22.5" x14ac:dyDescent="0.2">
      <c r="A17" s="23">
        <v>20</v>
      </c>
      <c r="B17" s="16" t="s">
        <v>12</v>
      </c>
      <c r="C17" s="42"/>
      <c r="D17" s="42"/>
      <c r="E17" s="42"/>
      <c r="F17" s="42"/>
      <c r="G17" s="42"/>
      <c r="H17" s="42"/>
      <c r="I17" s="42"/>
    </row>
    <row r="18" spans="1:9" ht="22.5" x14ac:dyDescent="0.2">
      <c r="A18" s="23">
        <v>70</v>
      </c>
      <c r="B18" s="16" t="s">
        <v>19</v>
      </c>
      <c r="C18" s="42"/>
      <c r="D18" s="42"/>
      <c r="E18" s="42"/>
      <c r="F18" s="42"/>
      <c r="G18" s="42"/>
      <c r="H18" s="42"/>
      <c r="I18" s="42"/>
    </row>
    <row r="19" spans="1:9" ht="22.5" x14ac:dyDescent="0.2">
      <c r="A19" s="23">
        <v>90</v>
      </c>
      <c r="B19" s="16" t="s">
        <v>22</v>
      </c>
      <c r="C19" s="42">
        <v>10574124.539999999</v>
      </c>
      <c r="D19" s="42">
        <v>220326.34</v>
      </c>
      <c r="E19" s="42">
        <v>10794450.880000001</v>
      </c>
      <c r="F19" s="42">
        <v>10771520.779999999</v>
      </c>
      <c r="G19" s="42">
        <v>10771520.779999999</v>
      </c>
      <c r="H19" s="42">
        <v>197396.24000000022</v>
      </c>
      <c r="I19" s="42">
        <v>197396.24</v>
      </c>
    </row>
    <row r="20" spans="1:9" x14ac:dyDescent="0.2">
      <c r="A20" s="22">
        <v>90004</v>
      </c>
      <c r="B20" s="9" t="s">
        <v>25</v>
      </c>
      <c r="C20" s="39"/>
      <c r="D20" s="39"/>
      <c r="E20" s="39"/>
      <c r="F20" s="39"/>
      <c r="G20" s="42"/>
      <c r="H20" s="39"/>
      <c r="I20" s="39"/>
    </row>
    <row r="21" spans="1:9" x14ac:dyDescent="0.2">
      <c r="A21" s="24" t="s">
        <v>26</v>
      </c>
      <c r="B21" s="19" t="s">
        <v>21</v>
      </c>
      <c r="C21" s="42"/>
      <c r="D21" s="42"/>
      <c r="E21" s="42"/>
      <c r="F21" s="42"/>
      <c r="G21" s="42"/>
      <c r="H21" s="42"/>
      <c r="I21" s="42"/>
    </row>
  </sheetData>
  <mergeCells count="1">
    <mergeCell ref="A1:I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2018-02-08T19:51:53Z</cp:lastPrinted>
  <dcterms:created xsi:type="dcterms:W3CDTF">2012-12-11T20:48:19Z</dcterms:created>
  <dcterms:modified xsi:type="dcterms:W3CDTF">2018-08-07T14:06:13Z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