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95" windowHeight="8460" tabRatio="923" activeTab="12"/>
  </bookViews>
  <sheets>
    <sheet name="ESF-02 " sheetId="1" r:id="rId1"/>
    <sheet name="ESF-03" sheetId="2" r:id="rId2"/>
    <sheet name="ESF-08" sheetId="3" r:id="rId3"/>
    <sheet name="ESF-09" sheetId="4" r:id="rId4"/>
    <sheet name="ESF-12 " sheetId="5" r:id="rId5"/>
    <sheet name="EA-01" sheetId="6" r:id="rId6"/>
    <sheet name="EA-03" sheetId="7" r:id="rId7"/>
    <sheet name="VHP-01" sheetId="8" r:id="rId8"/>
    <sheet name="VHP-02" sheetId="9" r:id="rId9"/>
    <sheet name="EFE-01  " sheetId="10" r:id="rId10"/>
    <sheet name="EFE-03" sheetId="11" r:id="rId11"/>
    <sheet name="Conciliacion_Ig" sheetId="12" r:id="rId12"/>
    <sheet name="Conciliacion_Eg" sheetId="13" r:id="rId13"/>
  </sheets>
  <definedNames>
    <definedName name="_xlnm.Print_Area" localSheetId="5">'EA-01'!$A$1:$D$54</definedName>
    <definedName name="_xlnm.Print_Area" localSheetId="6">'EA-03'!$A$1:$E$111</definedName>
    <definedName name="_xlnm.Print_Area" localSheetId="9">'EFE-01  '!$A$1:$E$164</definedName>
    <definedName name="_xlnm.Print_Area" localSheetId="10">'EFE-03'!$A$1:$C$43</definedName>
    <definedName name="_xlnm.Print_Area" localSheetId="0">'ESF-02 '!$A$1:$H$26</definedName>
    <definedName name="_xlnm.Print_Area" localSheetId="1">'ESF-03'!$A$1:$I$16</definedName>
    <definedName name="_xlnm.Print_Area" localSheetId="2">'ESF-08'!$A$1:$F$20</definedName>
    <definedName name="_xlnm.Print_Area" localSheetId="3">'ESF-09'!$A$1:$F$25</definedName>
    <definedName name="_xlnm.Print_Area" localSheetId="4">'ESF-12 '!$A$1:$H$24</definedName>
    <definedName name="_xlnm.Print_Area" localSheetId="7">'VHP-01'!$A$1:$G$16</definedName>
    <definedName name="_xlnm.Print_Area" localSheetId="8">'VHP-02'!$A$1:$F$25</definedName>
    <definedName name="_xlnm.Print_Titles" localSheetId="5">'EA-01'!$1:$7</definedName>
    <definedName name="_xlnm.Print_Titles" localSheetId="6">'EA-03'!$1:$7</definedName>
    <definedName name="_xlnm.Print_Titles" localSheetId="9">'EFE-01  '!$1:$7</definedName>
  </definedNames>
  <calcPr fullCalcOnLoad="1"/>
</workbook>
</file>

<file path=xl/sharedStrings.xml><?xml version="1.0" encoding="utf-8"?>
<sst xmlns="http://schemas.openxmlformats.org/spreadsheetml/2006/main" count="505" uniqueCount="400">
  <si>
    <t>INFORMACION CONTABLE</t>
  </si>
  <si>
    <t>DE DESGLOSE</t>
  </si>
  <si>
    <t>CUENTA</t>
  </si>
  <si>
    <t>NOMBRE DE LA CUENTA</t>
  </si>
  <si>
    <t>SALDO INICIAL</t>
  </si>
  <si>
    <t>SALDO FINAL</t>
  </si>
  <si>
    <t>FLUJO</t>
  </si>
  <si>
    <t>CONCILIACIÓN ENTRE LOS INGRESOS PRESUPUESTARIOS Y CONTABLES</t>
  </si>
  <si>
    <t>CONCILIACIÓN ENTRE LOS EGRESOS PRESUPUESTARIOS Y LOS GASTOS CONTABLES</t>
  </si>
  <si>
    <t>INFORMACIÓN CONTABLE</t>
  </si>
  <si>
    <t>Conciliacion_Ig</t>
  </si>
  <si>
    <t>Conciliacion_Eg</t>
  </si>
  <si>
    <t>CONCILIACIÓN DEL FLUJO DE EFECTIVO</t>
  </si>
  <si>
    <t>TIPO</t>
  </si>
  <si>
    <t>MONTO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</si>
  <si>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</si>
  <si>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</si>
  <si>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</si>
  <si>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</si>
  <si>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</si>
  <si>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</si>
  <si>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</si>
  <si>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</si>
  <si>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</si>
  <si>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</si>
  <si>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</si>
  <si>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</si>
  <si>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</si>
  <si>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</si>
  <si>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</si>
  <si>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</si>
  <si>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TOTAL_1125</t>
  </si>
  <si>
    <t>1125    DEUDORES POR ANTICIPOS DE TESORERÍA A CORTO PLAZO</t>
  </si>
  <si>
    <t>Tasa</t>
  </si>
  <si>
    <t>Método de depreciación</t>
  </si>
  <si>
    <t>CRITERIO</t>
  </si>
  <si>
    <t>NOTA:       ESF-08</t>
  </si>
  <si>
    <t>TOTAL_1263</t>
  </si>
  <si>
    <t>1263    DEPRECIACIÓN ACUMULADA DE BIENES MUEBLES</t>
  </si>
  <si>
    <t>TOTAL_1240</t>
  </si>
  <si>
    <t>1240    BIENES MUEBLES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</si>
  <si>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</si>
  <si>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</si>
  <si>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</si>
  <si>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</si>
  <si>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</si>
  <si>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 xml:space="preserve">NOTA:         ESF-12 </t>
  </si>
  <si>
    <t>TOTAL_2110</t>
  </si>
  <si>
    <t>2110    CUENTAS POR PAGAR A CORTO PLAZO</t>
  </si>
  <si>
    <t>NATURALEZA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</si>
  <si>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</si>
  <si>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</si>
  <si>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</si>
  <si>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</si>
  <si>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</si>
  <si>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</si>
  <si>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</si>
  <si>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</si>
  <si>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</si>
  <si>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</si>
  <si>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</si>
  <si>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</si>
  <si>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</si>
  <si>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</si>
  <si>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</si>
  <si>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</si>
  <si>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</si>
  <si>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</si>
  <si>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</si>
  <si>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</si>
  <si>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</si>
  <si>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</si>
  <si>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</si>
  <si>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</si>
  <si>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</si>
  <si>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</si>
  <si>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</si>
  <si>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</si>
  <si>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</si>
  <si>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</si>
  <si>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</si>
  <si>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</si>
  <si>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</si>
  <si>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</si>
  <si>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</si>
  <si>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</si>
  <si>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</si>
  <si>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</si>
  <si>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</si>
  <si>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</si>
  <si>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</si>
  <si>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</si>
  <si>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</si>
  <si>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</si>
  <si>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</si>
  <si>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</si>
  <si>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</si>
  <si>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</si>
  <si>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</si>
  <si>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</si>
  <si>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</si>
  <si>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</si>
  <si>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</si>
  <si>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</si>
  <si>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</si>
  <si>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</si>
  <si>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</si>
  <si>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</si>
  <si>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</si>
  <si>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</si>
  <si>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</si>
  <si>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</si>
  <si>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</si>
  <si>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</si>
  <si>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</si>
  <si>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</si>
  <si>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</si>
  <si>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</si>
  <si>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</si>
  <si>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</si>
  <si>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</si>
  <si>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</si>
  <si>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</si>
  <si>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</si>
  <si>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</si>
  <si>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</si>
  <si>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</si>
  <si>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</si>
  <si>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</si>
  <si>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</si>
  <si>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</si>
  <si>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</si>
  <si>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</si>
  <si>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</si>
  <si>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</si>
  <si>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</si>
  <si>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</si>
  <si>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</si>
  <si>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</si>
  <si>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</si>
  <si>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</si>
  <si>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</si>
  <si>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 xml:space="preserve">112200001  Subsidio al Empleo              </t>
  </si>
  <si>
    <t xml:space="preserve">112400001  Contribuyentes Clientes         </t>
  </si>
  <si>
    <t xml:space="preserve">112500001  Fondo Fijo                      </t>
  </si>
  <si>
    <t>FONDO FIJO DE CAJA CHICA PARA GASTOS MENORES REEMBOLSABLE CADA SEMANA</t>
  </si>
  <si>
    <t>VIGENTE, SE CANCELA EL 31 DIC 2017, SE RENUEVA EL PRIMER DIA DEL SIGUIENTE AÑO</t>
  </si>
  <si>
    <t>124115111  Muebles de oficina y estanteria</t>
  </si>
  <si>
    <t xml:space="preserve">124135151  Computadoras                   </t>
  </si>
  <si>
    <t xml:space="preserve">124195191  Otros mobiliarios              </t>
  </si>
  <si>
    <t xml:space="preserve">124295291  Otro mobiliario                </t>
  </si>
  <si>
    <t xml:space="preserve">124415411  Automiles y camiones         </t>
  </si>
  <si>
    <t xml:space="preserve">124615611  maq y eqagrop                  </t>
  </si>
  <si>
    <t xml:space="preserve">124675671  Herramientas                   </t>
  </si>
  <si>
    <t xml:space="preserve">126305151  Computadoras                   </t>
  </si>
  <si>
    <t xml:space="preserve">126305191  Otros mobiliarios              </t>
  </si>
  <si>
    <t xml:space="preserve">126305291  Otro mobiliario                </t>
  </si>
  <si>
    <t xml:space="preserve">126305411  Automiles y camiones         </t>
  </si>
  <si>
    <t xml:space="preserve">126305611  maq y eqagrop                  </t>
  </si>
  <si>
    <t xml:space="preserve">126305671  Herramientas                   </t>
  </si>
  <si>
    <t xml:space="preserve">125415971  Licencia informatica           </t>
  </si>
  <si>
    <t xml:space="preserve">126505971  Amort Acum Licencias           </t>
  </si>
  <si>
    <t xml:space="preserve">211100001  Serv Personale x Pag           </t>
  </si>
  <si>
    <t xml:space="preserve">211700001  I.M.S.S. (C.O.)                </t>
  </si>
  <si>
    <t xml:space="preserve">211700002  Ret. ISR Sueldos               </t>
  </si>
  <si>
    <t xml:space="preserve">211700003  Ret. ISR Honorarios            </t>
  </si>
  <si>
    <t xml:space="preserve">211700004  10% IVA Ret. Honorarios        </t>
  </si>
  <si>
    <t xml:space="preserve">211700006  Credito INFONAVIT              </t>
  </si>
  <si>
    <t xml:space="preserve">211700008  Ret. 2% Cedular                </t>
  </si>
  <si>
    <t xml:space="preserve">211700009  Ret. ISR Asimilables           </t>
  </si>
  <si>
    <t xml:space="preserve">422109001  SUBSIDIO MUNICIPAL             </t>
  </si>
  <si>
    <t>Donativos</t>
  </si>
  <si>
    <t>Acceso al Parque</t>
  </si>
  <si>
    <t>Renta de Palapas</t>
  </si>
  <si>
    <t>Mini Golfito</t>
  </si>
  <si>
    <t>Juegos Mecánicos</t>
  </si>
  <si>
    <t>Atracciones /Inflables</t>
  </si>
  <si>
    <t>Lata Pepsi Comida Rápida</t>
  </si>
  <si>
    <t>Trenecito</t>
  </si>
  <si>
    <t>ESPECTACULAR</t>
  </si>
  <si>
    <t>Miscelanea</t>
  </si>
  <si>
    <t>Renta de Lanchas</t>
  </si>
  <si>
    <t>Composta/Pet/Vidrio</t>
  </si>
  <si>
    <t>Renta de Cuadriciclo</t>
  </si>
  <si>
    <t>Programas de Eventos</t>
  </si>
  <si>
    <t>Mega Bandera Eventos Masivos</t>
  </si>
  <si>
    <t>Mega Bandera Eventos Escolares</t>
  </si>
  <si>
    <t>Venta de Tortas 1A Sección</t>
  </si>
  <si>
    <t>Venta de Nieve Natural</t>
  </si>
  <si>
    <t>Venta de Botanas</t>
  </si>
  <si>
    <t>Venta de Fruta</t>
  </si>
  <si>
    <t>Venta de Papas Fritas</t>
  </si>
  <si>
    <t>Uso de cañas para pescar</t>
  </si>
  <si>
    <t>Uso de Estacionamiento Vehicular</t>
  </si>
  <si>
    <t>Uso de Estacionamiento Bono</t>
  </si>
  <si>
    <t>Acceso a Parque Bono</t>
  </si>
  <si>
    <t>Uso de Sanitarios</t>
  </si>
  <si>
    <t>Inscripción Academias Deportivas</t>
  </si>
  <si>
    <t>Academia de Futbol</t>
  </si>
  <si>
    <t>Gimnasio Bono</t>
  </si>
  <si>
    <t>Uso de Canchas de Basquet</t>
  </si>
  <si>
    <t>Venta de Fauna</t>
  </si>
  <si>
    <t>Venta de Huevos de Avestruz</t>
  </si>
  <si>
    <t>Esferas de Alberca de Agua uso de piso</t>
  </si>
  <si>
    <t>Carritos y Motos Uso de Piso</t>
  </si>
  <si>
    <t>Uso de Piso Brincolin infantil</t>
  </si>
  <si>
    <t>Uso de Piso Módulo de Manualidades</t>
  </si>
  <si>
    <t>Uso de Piso Módulo de Pintacaritas</t>
  </si>
  <si>
    <t>Uso de Piso Miscelanea Golfito</t>
  </si>
  <si>
    <t>Por acceso al Festival del Taco</t>
  </si>
  <si>
    <t>0416900901</t>
  </si>
  <si>
    <t>0417307101</t>
  </si>
  <si>
    <t>0417307102</t>
  </si>
  <si>
    <t>0417307104</t>
  </si>
  <si>
    <t>0417307105</t>
  </si>
  <si>
    <t>0417307106</t>
  </si>
  <si>
    <t>0417307110</t>
  </si>
  <si>
    <t>0417307111</t>
  </si>
  <si>
    <t>0417307112</t>
  </si>
  <si>
    <t>0417307116</t>
  </si>
  <si>
    <t>0417307117</t>
  </si>
  <si>
    <t>0417307118</t>
  </si>
  <si>
    <t>0417307119</t>
  </si>
  <si>
    <t>0417307120</t>
  </si>
  <si>
    <t>0417307123</t>
  </si>
  <si>
    <t>0417307124</t>
  </si>
  <si>
    <t>0417307125</t>
  </si>
  <si>
    <t>0417307127</t>
  </si>
  <si>
    <t>0417307128</t>
  </si>
  <si>
    <t>0417307129</t>
  </si>
  <si>
    <t>0417307130</t>
  </si>
  <si>
    <t>0417307132</t>
  </si>
  <si>
    <t>0417307133</t>
  </si>
  <si>
    <t>0417307134</t>
  </si>
  <si>
    <t>0417307135</t>
  </si>
  <si>
    <t>0417307136</t>
  </si>
  <si>
    <t>0417307139</t>
  </si>
  <si>
    <t>0417307140</t>
  </si>
  <si>
    <t>0417307145</t>
  </si>
  <si>
    <t>0417307148</t>
  </si>
  <si>
    <t>0417307149</t>
  </si>
  <si>
    <t>0417307150</t>
  </si>
  <si>
    <t>0417307152</t>
  </si>
  <si>
    <t>0417307153</t>
  </si>
  <si>
    <t>0417307154</t>
  </si>
  <si>
    <t>0417307155</t>
  </si>
  <si>
    <t>0417307156</t>
  </si>
  <si>
    <t>0417307158</t>
  </si>
  <si>
    <t>0417307159</t>
  </si>
  <si>
    <t>Sueldos Base</t>
  </si>
  <si>
    <t>Honorarios asimilados</t>
  </si>
  <si>
    <t>Antigüedad</t>
  </si>
  <si>
    <t>Prima Vacacional</t>
  </si>
  <si>
    <t>Prima Dominical</t>
  </si>
  <si>
    <t>Gratificación de fin de año</t>
  </si>
  <si>
    <t>Remuneraciones por horas extraordinarias</t>
  </si>
  <si>
    <t>Aportaciones IMSS</t>
  </si>
  <si>
    <t>Aportaciones INFONAVIT</t>
  </si>
  <si>
    <t>Ahorro para el retiro</t>
  </si>
  <si>
    <t>Materiales y útiles de oficina</t>
  </si>
  <si>
    <t>Equipos menores de oficina</t>
  </si>
  <si>
    <t>Material de limpieza</t>
  </si>
  <si>
    <t>Prod Alim p pers en instalac de depend y ent</t>
  </si>
  <si>
    <t>Productos alimenticios para animales</t>
  </si>
  <si>
    <t>Mcías p comercialización en tiendas del sec pub</t>
  </si>
  <si>
    <t>Materiales de construcción minerales no metálicos</t>
  </si>
  <si>
    <t>Materiales de construcción de concreto</t>
  </si>
  <si>
    <t>Material eléctrico y electrónico</t>
  </si>
  <si>
    <t>Estructuras y manufacturas</t>
  </si>
  <si>
    <t>Materiales diversos</t>
  </si>
  <si>
    <t>Plaguicidas y pesticidas</t>
  </si>
  <si>
    <t>Fibras sintéticas hules plásticos y derivados</t>
  </si>
  <si>
    <t>Combus Lub y aditivos vehículos Serv Pub</t>
  </si>
  <si>
    <t>Prendas de seguridad</t>
  </si>
  <si>
    <t>Productos textiles</t>
  </si>
  <si>
    <t>Herramientas menores</t>
  </si>
  <si>
    <t>Refacciones y accesorios menores de edificios</t>
  </si>
  <si>
    <t>Servicio de agua</t>
  </si>
  <si>
    <t>Servicio telefonía tradicional</t>
  </si>
  <si>
    <t>Servicio telefonía celular</t>
  </si>
  <si>
    <t>Servicios legales</t>
  </si>
  <si>
    <t>Servicios de contabilidad</t>
  </si>
  <si>
    <t>Impresiones doc ofic p prestación de Serv pub</t>
  </si>
  <si>
    <t>Seguro de bienes patrimoniales</t>
  </si>
  <si>
    <t>Conservación y mantenimiento de inmuebles</t>
  </si>
  <si>
    <t>Instal Rep y mantto  de Mobil y Eq de admon</t>
  </si>
  <si>
    <t>Instal Rep y mantto de Mobil y Eq Educativo</t>
  </si>
  <si>
    <t>Mantto y conserv Veh terrestres aéreos mariti</t>
  </si>
  <si>
    <t>Instal Rep y mantto de maq otros Eq y herrami</t>
  </si>
  <si>
    <t>Promoción para la venta de bienes o servicios</t>
  </si>
  <si>
    <t>Viáticos nac p Serv pub Desemp funciones ofic</t>
  </si>
  <si>
    <t>Otros servicios de traslado y hospedaje</t>
  </si>
  <si>
    <t>Gastos de orden social y cultural</t>
  </si>
  <si>
    <t>Otros gastos por responsabilidades</t>
  </si>
  <si>
    <t>Impuesto sobre nóminas</t>
  </si>
  <si>
    <t>0511101131</t>
  </si>
  <si>
    <t>0511201212</t>
  </si>
  <si>
    <t>0511301312</t>
  </si>
  <si>
    <t>0511301321</t>
  </si>
  <si>
    <t>0511301322</t>
  </si>
  <si>
    <t>0511301323</t>
  </si>
  <si>
    <t>0511301331</t>
  </si>
  <si>
    <t>0511401413</t>
  </si>
  <si>
    <t>0511401421</t>
  </si>
  <si>
    <t>0511401431</t>
  </si>
  <si>
    <t>0512102111</t>
  </si>
  <si>
    <t>0512102112</t>
  </si>
  <si>
    <t>0512102161</t>
  </si>
  <si>
    <t>0512202212</t>
  </si>
  <si>
    <t>0512202221</t>
  </si>
  <si>
    <t>0512302381</t>
  </si>
  <si>
    <t>0512402411</t>
  </si>
  <si>
    <t>0512402421</t>
  </si>
  <si>
    <t>0512402461</t>
  </si>
  <si>
    <t>0512402471</t>
  </si>
  <si>
    <t>0512402491</t>
  </si>
  <si>
    <t>0512502522</t>
  </si>
  <si>
    <t>0512502561</t>
  </si>
  <si>
    <t>0512602612</t>
  </si>
  <si>
    <t>0512702721</t>
  </si>
  <si>
    <t>0512702741</t>
  </si>
  <si>
    <t>0512902911</t>
  </si>
  <si>
    <t>0512902921</t>
  </si>
  <si>
    <t>0513103131</t>
  </si>
  <si>
    <t>0513103141</t>
  </si>
  <si>
    <t>0513103151</t>
  </si>
  <si>
    <t>0513303311</t>
  </si>
  <si>
    <t>0513303312</t>
  </si>
  <si>
    <t>0513303361</t>
  </si>
  <si>
    <t>0513403451</t>
  </si>
  <si>
    <t>0513503511</t>
  </si>
  <si>
    <t>0513503521</t>
  </si>
  <si>
    <t>0513503522</t>
  </si>
  <si>
    <t>0513503551</t>
  </si>
  <si>
    <t>0513503571</t>
  </si>
  <si>
    <t>0513603621</t>
  </si>
  <si>
    <t>0513703751</t>
  </si>
  <si>
    <t>0513703791</t>
  </si>
  <si>
    <t>0513803821</t>
  </si>
  <si>
    <t>0513903961</t>
  </si>
  <si>
    <t>0513903981</t>
  </si>
  <si>
    <t>0311000001</t>
  </si>
  <si>
    <t>Patrimonio</t>
  </si>
  <si>
    <t>0311009999</t>
  </si>
  <si>
    <t>Baja AF</t>
  </si>
  <si>
    <t>0321000001</t>
  </si>
  <si>
    <t>Resultado del Ejercicio</t>
  </si>
  <si>
    <t>RESULTADO DEL EJERC (AHORRO/DESAHORRO)</t>
  </si>
  <si>
    <t>0322000001</t>
  </si>
  <si>
    <t>Resultado Ejerc Anteriores</t>
  </si>
  <si>
    <t>0322000002</t>
  </si>
  <si>
    <t>Resultado Ejerc 2011</t>
  </si>
  <si>
    <t>0322000003</t>
  </si>
  <si>
    <t>Resultado Ejerc 2012</t>
  </si>
  <si>
    <t>0322000004</t>
  </si>
  <si>
    <t>Resultado Ejerc 2013</t>
  </si>
  <si>
    <t>0322000005</t>
  </si>
  <si>
    <t>Resultado Ejerc 2014</t>
  </si>
  <si>
    <t>0322000006</t>
  </si>
  <si>
    <t>Resultado Ejerc 2015</t>
  </si>
  <si>
    <t>0322000007</t>
  </si>
  <si>
    <t>Resultado Ejerc 2016</t>
  </si>
  <si>
    <t>111200002</t>
  </si>
  <si>
    <t>Bajio</t>
  </si>
  <si>
    <t>0417307131</t>
  </si>
  <si>
    <t>Curso de Verano</t>
  </si>
  <si>
    <t>0417307144</t>
  </si>
  <si>
    <t>Venta de Playeras</t>
  </si>
  <si>
    <t>0512102141</t>
  </si>
  <si>
    <t>Mat y útiles de tecnologías de la Info y Com</t>
  </si>
  <si>
    <t>0512102151</t>
  </si>
  <si>
    <t>Material impreso e información digital</t>
  </si>
  <si>
    <t>0512502551</t>
  </si>
  <si>
    <t>Mat accesorios y suministros de laboratorio</t>
  </si>
  <si>
    <t>0512702711</t>
  </si>
  <si>
    <t>Vestuario y uniformes</t>
  </si>
  <si>
    <t>0512702731</t>
  </si>
  <si>
    <t>Artículos deportivos</t>
  </si>
  <si>
    <t>0513303391</t>
  </si>
  <si>
    <t>Serv profesionales científicos y tec integrales</t>
  </si>
  <si>
    <t>Venta de PET</t>
  </si>
  <si>
    <t>Venta de Leña</t>
  </si>
  <si>
    <t>0417307137</t>
  </si>
  <si>
    <t>0417307151</t>
  </si>
  <si>
    <t>0512402441</t>
  </si>
  <si>
    <t>Materiales de construcción de madera</t>
  </si>
  <si>
    <t>0512502521</t>
  </si>
  <si>
    <t>Fertilizantes y abonos</t>
  </si>
  <si>
    <t>0512502531</t>
  </si>
  <si>
    <t>Medicinas y productos farmacéuticos</t>
  </si>
  <si>
    <t>0512902932</t>
  </si>
  <si>
    <t>Ref y Acces de Eq educacional y recreativo</t>
  </si>
  <si>
    <t>0512902941</t>
  </si>
  <si>
    <t>Ref y Acces men Eq cómputo y tecn de la Info</t>
  </si>
  <si>
    <t>0513103121</t>
  </si>
  <si>
    <t>Servicio de gas</t>
  </si>
  <si>
    <t>0513103171</t>
  </si>
  <si>
    <t>Servicios de acceso de internet</t>
  </si>
  <si>
    <t>0513203271</t>
  </si>
  <si>
    <t>Arrendamiento de activos intangibles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</si>
</sst>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Garamond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0" fontId="44" fillId="0" borderId="0" xfId="0" applyFont="1" applyAlignment="1">
      <alignment/>
    </xf>
    <xf numFmtId="4" fontId="45" fillId="0" borderId="0" xfId="49" applyNumberFormat="1" applyFont="1" applyAlignment="1">
      <alignment/>
    </xf>
    <xf numFmtId="0" fontId="46" fillId="0" borderId="0" xfId="0" applyFont="1" applyAlignment="1">
      <alignment/>
    </xf>
    <xf numFmtId="4" fontId="45" fillId="0" borderId="0" xfId="0" applyNumberFormat="1" applyFont="1" applyAlignment="1">
      <alignment/>
    </xf>
    <xf numFmtId="0" fontId="45" fillId="0" borderId="0" xfId="0" applyFont="1" applyFill="1" applyAlignment="1">
      <alignment/>
    </xf>
    <xf numFmtId="4" fontId="45" fillId="0" borderId="0" xfId="0" applyNumberFormat="1" applyFont="1" applyFill="1" applyAlignment="1">
      <alignment/>
    </xf>
    <xf numFmtId="4" fontId="44" fillId="0" borderId="0" xfId="0" applyNumberFormat="1" applyFont="1" applyFill="1" applyBorder="1" applyAlignment="1">
      <alignment horizontal="right" wrapText="1"/>
    </xf>
    <xf numFmtId="0" fontId="45" fillId="0" borderId="0" xfId="0" applyFont="1" applyBorder="1" applyAlignment="1">
      <alignment/>
    </xf>
    <xf numFmtId="4" fontId="45" fillId="0" borderId="0" xfId="0" applyNumberFormat="1" applyFont="1" applyBorder="1" applyAlignment="1">
      <alignment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Border="1" applyAlignment="1">
      <alignment/>
    </xf>
    <xf numFmtId="4" fontId="45" fillId="0" borderId="0" xfId="49" applyNumberFormat="1" applyFont="1" applyBorder="1" applyAlignment="1">
      <alignment/>
    </xf>
    <xf numFmtId="4" fontId="2" fillId="0" borderId="0" xfId="54" applyNumberFormat="1" applyFont="1" applyFill="1" applyBorder="1" applyAlignment="1">
      <alignment horizontal="center" vertical="top" wrapText="1"/>
      <protection/>
    </xf>
    <xf numFmtId="0" fontId="45" fillId="0" borderId="0" xfId="0" applyFont="1" applyFill="1" applyBorder="1" applyAlignment="1">
      <alignment/>
    </xf>
    <xf numFmtId="2" fontId="45" fillId="0" borderId="0" xfId="49" applyNumberFormat="1" applyFont="1" applyBorder="1" applyAlignment="1">
      <alignment/>
    </xf>
    <xf numFmtId="4" fontId="45" fillId="0" borderId="0" xfId="49" applyNumberFormat="1" applyFont="1" applyAlignment="1">
      <alignment/>
    </xf>
    <xf numFmtId="0" fontId="44" fillId="0" borderId="0" xfId="0" applyFont="1" applyFill="1" applyBorder="1" applyAlignment="1">
      <alignment horizontal="left" wrapText="1"/>
    </xf>
    <xf numFmtId="0" fontId="45" fillId="0" borderId="0" xfId="0" applyFont="1" applyAlignment="1">
      <alignment/>
    </xf>
    <xf numFmtId="10" fontId="45" fillId="0" borderId="0" xfId="49" applyNumberFormat="1" applyFont="1" applyAlignment="1">
      <alignment/>
    </xf>
    <xf numFmtId="2" fontId="45" fillId="0" borderId="0" xfId="49" applyNumberFormat="1" applyFont="1" applyAlignment="1">
      <alignment/>
    </xf>
    <xf numFmtId="0" fontId="3" fillId="0" borderId="10" xfId="55" applyNumberFormat="1" applyFont="1" applyFill="1" applyBorder="1" applyAlignment="1">
      <alignment horizontal="center" vertical="top"/>
      <protection/>
    </xf>
    <xf numFmtId="0" fontId="3" fillId="0" borderId="0" xfId="55" applyFont="1" applyBorder="1" applyAlignment="1">
      <alignment vertical="top" wrapText="1"/>
      <protection/>
    </xf>
    <xf numFmtId="0" fontId="45" fillId="0" borderId="0" xfId="0" applyFont="1" applyAlignment="1">
      <alignment/>
    </xf>
    <xf numFmtId="4" fontId="45" fillId="0" borderId="11" xfId="0" applyNumberFormat="1" applyFont="1" applyFill="1" applyBorder="1" applyAlignment="1">
      <alignment wrapText="1"/>
    </xf>
    <xf numFmtId="49" fontId="45" fillId="0" borderId="11" xfId="0" applyNumberFormat="1" applyFont="1" applyFill="1" applyBorder="1" applyAlignment="1">
      <alignment wrapText="1"/>
    </xf>
    <xf numFmtId="0" fontId="44" fillId="0" borderId="0" xfId="0" applyFont="1" applyFill="1" applyBorder="1" applyAlignment="1">
      <alignment horizontal="center" vertical="center" wrapText="1"/>
    </xf>
    <xf numFmtId="4" fontId="2" fillId="0" borderId="0" xfId="54" applyNumberFormat="1" applyFont="1" applyFill="1" applyBorder="1" applyAlignment="1">
      <alignment horizontal="left" vertical="top" wrapText="1"/>
      <protection/>
    </xf>
    <xf numFmtId="4" fontId="45" fillId="0" borderId="0" xfId="0" applyNumberFormat="1" applyFont="1" applyAlignment="1">
      <alignment/>
    </xf>
    <xf numFmtId="49" fontId="45" fillId="0" borderId="12" xfId="0" applyNumberFormat="1" applyFont="1" applyFill="1" applyBorder="1" applyAlignment="1">
      <alignment wrapText="1"/>
    </xf>
    <xf numFmtId="43" fontId="45" fillId="0" borderId="0" xfId="49" applyFont="1" applyAlignment="1">
      <alignment/>
    </xf>
    <xf numFmtId="4" fontId="44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4" fontId="45" fillId="0" borderId="12" xfId="0" applyNumberFormat="1" applyFont="1" applyFill="1" applyBorder="1" applyAlignment="1">
      <alignment wrapText="1"/>
    </xf>
    <xf numFmtId="0" fontId="45" fillId="0" borderId="0" xfId="0" applyFont="1" applyAlignment="1">
      <alignment vertical="center"/>
    </xf>
    <xf numFmtId="4" fontId="44" fillId="0" borderId="0" xfId="49" applyNumberFormat="1" applyFont="1" applyAlignment="1">
      <alignment vertical="center"/>
    </xf>
    <xf numFmtId="0" fontId="45" fillId="0" borderId="0" xfId="55" applyFont="1" applyFill="1" applyAlignment="1">
      <alignment vertical="top"/>
      <protection/>
    </xf>
    <xf numFmtId="4" fontId="46" fillId="0" borderId="0" xfId="0" applyNumberFormat="1" applyFont="1" applyAlignment="1">
      <alignment/>
    </xf>
    <xf numFmtId="0" fontId="45" fillId="0" borderId="11" xfId="0" applyFont="1" applyBorder="1" applyAlignment="1">
      <alignment wrapText="1"/>
    </xf>
    <xf numFmtId="4" fontId="45" fillId="0" borderId="11" xfId="0" applyNumberFormat="1" applyFont="1" applyBorder="1" applyAlignment="1">
      <alignment wrapText="1"/>
    </xf>
    <xf numFmtId="4" fontId="45" fillId="0" borderId="0" xfId="0" applyNumberFormat="1" applyFont="1" applyAlignment="1">
      <alignment horizontal="left" wrapText="1"/>
    </xf>
    <xf numFmtId="0" fontId="45" fillId="0" borderId="0" xfId="0" applyFont="1" applyAlignment="1">
      <alignment horizontal="left" wrapText="1"/>
    </xf>
    <xf numFmtId="0" fontId="2" fillId="0" borderId="0" xfId="54" applyFont="1" applyFill="1" applyBorder="1" applyAlignment="1">
      <alignment horizontal="left" vertical="top" wrapText="1"/>
      <protection/>
    </xf>
    <xf numFmtId="0" fontId="45" fillId="0" borderId="11" xfId="0" applyFont="1" applyFill="1" applyBorder="1" applyAlignment="1">
      <alignment wrapText="1"/>
    </xf>
    <xf numFmtId="0" fontId="45" fillId="0" borderId="12" xfId="0" applyFont="1" applyFill="1" applyBorder="1" applyAlignment="1">
      <alignment wrapText="1"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 horizontal="center"/>
    </xf>
    <xf numFmtId="4" fontId="2" fillId="0" borderId="0" xfId="54" applyNumberFormat="1" applyFont="1" applyFill="1" applyBorder="1" applyAlignment="1">
      <alignment horizontal="left" vertical="top"/>
      <protection/>
    </xf>
    <xf numFmtId="0" fontId="2" fillId="0" borderId="0" xfId="54" applyFont="1" applyFill="1" applyBorder="1" applyAlignment="1">
      <alignment horizontal="left" vertical="top"/>
      <protection/>
    </xf>
    <xf numFmtId="0" fontId="45" fillId="0" borderId="11" xfId="0" applyFont="1" applyBorder="1" applyAlignment="1">
      <alignment/>
    </xf>
    <xf numFmtId="4" fontId="45" fillId="0" borderId="11" xfId="0" applyNumberFormat="1" applyFont="1" applyBorder="1" applyAlignment="1">
      <alignment/>
    </xf>
    <xf numFmtId="4" fontId="44" fillId="0" borderId="0" xfId="0" applyNumberFormat="1" applyFont="1" applyFill="1" applyBorder="1" applyAlignment="1">
      <alignment horizontal="left" vertical="center"/>
    </xf>
    <xf numFmtId="0" fontId="45" fillId="0" borderId="12" xfId="0" applyFont="1" applyBorder="1" applyAlignment="1">
      <alignment/>
    </xf>
    <xf numFmtId="0" fontId="44" fillId="0" borderId="13" xfId="0" applyFont="1" applyBorder="1" applyAlignment="1">
      <alignment/>
    </xf>
    <xf numFmtId="4" fontId="45" fillId="0" borderId="11" xfId="49" applyNumberFormat="1" applyFont="1" applyFill="1" applyBorder="1" applyAlignment="1">
      <alignment wrapText="1"/>
    </xf>
    <xf numFmtId="4" fontId="45" fillId="0" borderId="0" xfId="0" applyNumberFormat="1" applyFont="1" applyFill="1" applyBorder="1" applyAlignment="1">
      <alignment/>
    </xf>
    <xf numFmtId="0" fontId="44" fillId="0" borderId="0" xfId="0" applyFont="1" applyBorder="1" applyAlignment="1">
      <alignment/>
    </xf>
    <xf numFmtId="2" fontId="44" fillId="0" borderId="0" xfId="0" applyNumberFormat="1" applyFont="1" applyFill="1" applyBorder="1" applyAlignment="1">
      <alignment wrapText="1"/>
    </xf>
    <xf numFmtId="10" fontId="44" fillId="0" borderId="0" xfId="0" applyNumberFormat="1" applyFont="1" applyFill="1" applyBorder="1" applyAlignment="1">
      <alignment wrapText="1"/>
    </xf>
    <xf numFmtId="0" fontId="44" fillId="0" borderId="0" xfId="0" applyFont="1" applyFill="1" applyBorder="1" applyAlignment="1">
      <alignment wrapText="1"/>
    </xf>
    <xf numFmtId="10" fontId="45" fillId="0" borderId="11" xfId="61" applyNumberFormat="1" applyFont="1" applyFill="1" applyBorder="1" applyAlignment="1">
      <alignment wrapText="1"/>
    </xf>
    <xf numFmtId="10" fontId="45" fillId="0" borderId="14" xfId="61" applyNumberFormat="1" applyFont="1" applyFill="1" applyBorder="1" applyAlignment="1">
      <alignment wrapText="1"/>
    </xf>
    <xf numFmtId="10" fontId="44" fillId="0" borderId="0" xfId="0" applyNumberFormat="1" applyFont="1" applyAlignment="1">
      <alignment/>
    </xf>
    <xf numFmtId="10" fontId="45" fillId="0" borderId="0" xfId="49" applyNumberFormat="1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2" xfId="0" applyNumberFormat="1" applyFont="1" applyFill="1" applyBorder="1" applyAlignment="1">
      <alignment wrapText="1"/>
    </xf>
    <xf numFmtId="4" fontId="44" fillId="0" borderId="0" xfId="0" applyNumberFormat="1" applyFont="1" applyFill="1" applyBorder="1" applyAlignment="1">
      <alignment wrapText="1"/>
    </xf>
    <xf numFmtId="4" fontId="44" fillId="0" borderId="12" xfId="0" applyNumberFormat="1" applyFont="1" applyFill="1" applyBorder="1" applyAlignment="1">
      <alignment wrapText="1"/>
    </xf>
    <xf numFmtId="0" fontId="44" fillId="0" borderId="12" xfId="0" applyFont="1" applyFill="1" applyBorder="1" applyAlignment="1">
      <alignment wrapText="1"/>
    </xf>
    <xf numFmtId="4" fontId="2" fillId="0" borderId="13" xfId="49" applyNumberFormat="1" applyFont="1" applyFill="1" applyBorder="1" applyAlignment="1">
      <alignment horizontal="center" vertical="top" wrapText="1"/>
    </xf>
    <xf numFmtId="4" fontId="45" fillId="0" borderId="0" xfId="49" applyNumberFormat="1" applyFont="1" applyFill="1" applyBorder="1" applyAlignment="1">
      <alignment/>
    </xf>
    <xf numFmtId="4" fontId="44" fillId="0" borderId="0" xfId="0" applyNumberFormat="1" applyFont="1" applyAlignment="1">
      <alignment/>
    </xf>
    <xf numFmtId="0" fontId="44" fillId="0" borderId="0" xfId="0" applyFont="1" applyAlignment="1">
      <alignment/>
    </xf>
    <xf numFmtId="4" fontId="45" fillId="0" borderId="0" xfId="49" applyNumberFormat="1" applyFont="1" applyBorder="1" applyAlignment="1">
      <alignment/>
    </xf>
    <xf numFmtId="4" fontId="45" fillId="0" borderId="15" xfId="0" applyNumberFormat="1" applyFont="1" applyFill="1" applyBorder="1" applyAlignment="1">
      <alignment horizontal="right"/>
    </xf>
    <xf numFmtId="4" fontId="45" fillId="0" borderId="16" xfId="0" applyNumberFormat="1" applyFont="1" applyFill="1" applyBorder="1" applyAlignment="1">
      <alignment horizontal="right"/>
    </xf>
    <xf numFmtId="0" fontId="3" fillId="0" borderId="16" xfId="55" applyFont="1" applyBorder="1" applyAlignment="1">
      <alignment vertical="top" wrapText="1"/>
      <protection/>
    </xf>
    <xf numFmtId="0" fontId="3" fillId="0" borderId="16" xfId="55" applyNumberFormat="1" applyFont="1" applyFill="1" applyBorder="1" applyAlignment="1">
      <alignment horizontal="center" vertical="top"/>
      <protection/>
    </xf>
    <xf numFmtId="4" fontId="45" fillId="0" borderId="17" xfId="0" applyNumberFormat="1" applyFont="1" applyFill="1" applyBorder="1" applyAlignment="1">
      <alignment horizontal="right"/>
    </xf>
    <xf numFmtId="4" fontId="45" fillId="0" borderId="11" xfId="0" applyNumberFormat="1" applyFont="1" applyFill="1" applyBorder="1" applyAlignment="1">
      <alignment horizontal="right"/>
    </xf>
    <xf numFmtId="0" fontId="3" fillId="0" borderId="11" xfId="55" applyFont="1" applyBorder="1" applyAlignment="1">
      <alignment vertical="top" wrapText="1"/>
      <protection/>
    </xf>
    <xf numFmtId="0" fontId="3" fillId="0" borderId="11" xfId="55" applyNumberFormat="1" applyFont="1" applyFill="1" applyBorder="1" applyAlignment="1">
      <alignment horizontal="center" vertical="top"/>
      <protection/>
    </xf>
    <xf numFmtId="0" fontId="2" fillId="0" borderId="11" xfId="55" applyFont="1" applyBorder="1" applyAlignment="1">
      <alignment vertical="top" wrapText="1"/>
      <protection/>
    </xf>
    <xf numFmtId="0" fontId="2" fillId="0" borderId="11" xfId="55" applyNumberFormat="1" applyFont="1" applyFill="1" applyBorder="1" applyAlignment="1">
      <alignment horizontal="center" vertical="top"/>
      <protection/>
    </xf>
    <xf numFmtId="0" fontId="3" fillId="0" borderId="11" xfId="55" applyFont="1" applyFill="1" applyBorder="1" applyAlignment="1">
      <alignment vertical="top" wrapText="1"/>
      <protection/>
    </xf>
    <xf numFmtId="0" fontId="2" fillId="0" borderId="11" xfId="55" applyFont="1" applyFill="1" applyBorder="1" applyAlignment="1">
      <alignment vertical="top" wrapText="1"/>
      <protection/>
    </xf>
    <xf numFmtId="0" fontId="48" fillId="0" borderId="11" xfId="0" applyFont="1" applyFill="1" applyBorder="1" applyAlignment="1">
      <alignment horizontal="left" vertical="center" indent="1"/>
    </xf>
    <xf numFmtId="0" fontId="49" fillId="0" borderId="10" xfId="55" applyFont="1" applyBorder="1" applyAlignment="1" applyProtection="1">
      <alignment horizontal="center" vertical="top"/>
      <protection hidden="1"/>
    </xf>
    <xf numFmtId="0" fontId="48" fillId="0" borderId="11" xfId="0" applyFont="1" applyFill="1" applyBorder="1" applyAlignment="1">
      <alignment horizontal="left" vertical="center" wrapText="1" indent="1"/>
    </xf>
    <xf numFmtId="0" fontId="45" fillId="0" borderId="11" xfId="0" applyFont="1" applyFill="1" applyBorder="1" applyAlignment="1" quotePrefix="1">
      <alignment horizontal="center"/>
    </xf>
    <xf numFmtId="0" fontId="45" fillId="0" borderId="11" xfId="0" applyFont="1" applyFill="1" applyBorder="1" applyAlignment="1">
      <alignment horizontal="center"/>
    </xf>
    <xf numFmtId="0" fontId="50" fillId="0" borderId="11" xfId="0" applyFont="1" applyFill="1" applyBorder="1" applyAlignment="1">
      <alignment vertical="center" wrapText="1"/>
    </xf>
    <xf numFmtId="0" fontId="49" fillId="0" borderId="11" xfId="55" applyFont="1" applyBorder="1" applyAlignment="1" applyProtection="1">
      <alignment horizontal="center" vertical="top"/>
      <protection hidden="1"/>
    </xf>
    <xf numFmtId="0" fontId="45" fillId="0" borderId="11" xfId="0" applyFont="1" applyBorder="1" applyAlignment="1">
      <alignment horizontal="center"/>
    </xf>
    <xf numFmtId="0" fontId="50" fillId="0" borderId="11" xfId="0" applyFont="1" applyFill="1" applyBorder="1" applyAlignment="1">
      <alignment vertical="center"/>
    </xf>
    <xf numFmtId="0" fontId="45" fillId="0" borderId="18" xfId="0" applyFont="1" applyBorder="1" applyAlignment="1">
      <alignment/>
    </xf>
    <xf numFmtId="0" fontId="44" fillId="0" borderId="18" xfId="0" applyFont="1" applyBorder="1" applyAlignment="1">
      <alignment/>
    </xf>
    <xf numFmtId="0" fontId="48" fillId="0" borderId="19" xfId="0" applyFont="1" applyFill="1" applyBorder="1" applyAlignment="1">
      <alignment horizontal="left" vertical="center" indent="1"/>
    </xf>
    <xf numFmtId="0" fontId="48" fillId="0" borderId="18" xfId="0" applyFont="1" applyFill="1" applyBorder="1" applyAlignment="1">
      <alignment horizontal="left" vertical="center" wrapText="1" indent="1"/>
    </xf>
    <xf numFmtId="0" fontId="50" fillId="0" borderId="19" xfId="0" applyFont="1" applyFill="1" applyBorder="1" applyAlignment="1">
      <alignment vertical="center"/>
    </xf>
    <xf numFmtId="0" fontId="46" fillId="0" borderId="11" xfId="55" applyFont="1" applyBorder="1" applyAlignment="1" applyProtection="1">
      <alignment horizontal="center" vertical="top"/>
      <protection hidden="1"/>
    </xf>
    <xf numFmtId="0" fontId="45" fillId="0" borderId="0" xfId="0" applyFont="1" applyAlignment="1">
      <alignment/>
    </xf>
    <xf numFmtId="4" fontId="45" fillId="0" borderId="11" xfId="0" applyNumberFormat="1" applyFont="1" applyFill="1" applyBorder="1" applyAlignment="1">
      <alignment wrapText="1"/>
    </xf>
    <xf numFmtId="49" fontId="45" fillId="0" borderId="12" xfId="0" applyNumberFormat="1" applyFont="1" applyFill="1" applyBorder="1" applyAlignment="1">
      <alignment wrapText="1"/>
    </xf>
    <xf numFmtId="0" fontId="49" fillId="33" borderId="11" xfId="54" applyFont="1" applyFill="1" applyBorder="1" applyAlignment="1">
      <alignment horizontal="left" vertical="center"/>
      <protection/>
    </xf>
    <xf numFmtId="43" fontId="49" fillId="34" borderId="11" xfId="47" applyFont="1" applyFill="1" applyBorder="1" applyAlignment="1">
      <alignment horizontal="left" vertical="center"/>
    </xf>
    <xf numFmtId="43" fontId="45" fillId="0" borderId="11" xfId="47" applyFont="1" applyFill="1" applyBorder="1" applyAlignment="1">
      <alignment wrapText="1"/>
    </xf>
    <xf numFmtId="43" fontId="45" fillId="0" borderId="11" xfId="47" applyFont="1" applyBorder="1" applyAlignment="1">
      <alignment wrapText="1"/>
    </xf>
    <xf numFmtId="43" fontId="45" fillId="0" borderId="0" xfId="47" applyFont="1" applyAlignment="1">
      <alignment/>
    </xf>
    <xf numFmtId="43" fontId="45" fillId="0" borderId="0" xfId="47" applyFont="1" applyBorder="1" applyAlignment="1">
      <alignment/>
    </xf>
    <xf numFmtId="43" fontId="44" fillId="0" borderId="13" xfId="47" applyFont="1" applyBorder="1" applyAlignment="1">
      <alignment/>
    </xf>
    <xf numFmtId="43" fontId="45" fillId="0" borderId="14" xfId="47" applyFont="1" applyFill="1" applyBorder="1" applyAlignment="1">
      <alignment wrapText="1"/>
    </xf>
    <xf numFmtId="43" fontId="44" fillId="0" borderId="0" xfId="47" applyFont="1" applyFill="1" applyBorder="1" applyAlignment="1">
      <alignment horizontal="right" wrapText="1"/>
    </xf>
    <xf numFmtId="43" fontId="45" fillId="0" borderId="0" xfId="47" applyFont="1" applyAlignment="1">
      <alignment/>
    </xf>
    <xf numFmtId="43" fontId="44" fillId="0" borderId="0" xfId="47" applyFont="1" applyAlignment="1">
      <alignment/>
    </xf>
    <xf numFmtId="43" fontId="45" fillId="0" borderId="12" xfId="47" applyFont="1" applyFill="1" applyBorder="1" applyAlignment="1">
      <alignment wrapText="1"/>
    </xf>
    <xf numFmtId="43" fontId="44" fillId="0" borderId="0" xfId="47" applyFont="1" applyFill="1" applyBorder="1" applyAlignment="1">
      <alignment wrapText="1"/>
    </xf>
    <xf numFmtId="43" fontId="44" fillId="0" borderId="11" xfId="47" applyFont="1" applyFill="1" applyBorder="1" applyAlignment="1">
      <alignment horizontal="right"/>
    </xf>
    <xf numFmtId="43" fontId="48" fillId="0" borderId="11" xfId="47" applyFont="1" applyFill="1" applyBorder="1" applyAlignment="1">
      <alignment horizontal="right" vertical="center"/>
    </xf>
    <xf numFmtId="43" fontId="45" fillId="0" borderId="18" xfId="47" applyFont="1" applyBorder="1" applyAlignment="1">
      <alignment/>
    </xf>
    <xf numFmtId="43" fontId="44" fillId="0" borderId="11" xfId="47" applyFont="1" applyBorder="1" applyAlignment="1">
      <alignment/>
    </xf>
    <xf numFmtId="43" fontId="45" fillId="0" borderId="11" xfId="47" applyFont="1" applyBorder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Currency" xfId="51"/>
    <cellStyle name="Currency [0]" xfId="52"/>
    <cellStyle name="Neutral" xfId="53"/>
    <cellStyle name="Normal 2" xfId="54"/>
    <cellStyle name="Normal 2 2" xfId="55"/>
    <cellStyle name="Normal 4" xfId="56"/>
    <cellStyle name="Normal 5" xfId="57"/>
    <cellStyle name="Normal 56" xfId="58"/>
    <cellStyle name="Notas" xfId="59"/>
    <cellStyle name="Percent" xfId="60"/>
    <cellStyle name="Porcentaje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zoomScalePageLayoutView="0" workbookViewId="0" topLeftCell="A1">
      <selection activeCell="A5" sqref="A5:B5"/>
    </sheetView>
  </sheetViews>
  <sheetFormatPr defaultColWidth="11.421875" defaultRowHeight="15"/>
  <cols>
    <col min="1" max="1" width="20.7109375" style="23" customWidth="1"/>
    <col min="2" max="2" width="50.7109375" style="23" customWidth="1"/>
    <col min="3" max="8" width="17.7109375" style="4" customWidth="1"/>
    <col min="9" max="10" width="11.421875" style="23" customWidth="1"/>
    <col min="11" max="16384" width="11.421875" style="23" customWidth="1"/>
  </cols>
  <sheetData>
    <row r="1" spans="1:8" ht="11.25">
      <c r="A1" s="1" t="s">
        <v>1</v>
      </c>
      <c r="B1" s="1"/>
      <c r="H1" s="37"/>
    </row>
    <row r="2" spans="1:5" ht="11.25">
      <c r="A2" s="1" t="s">
        <v>9</v>
      </c>
      <c r="B2" s="1"/>
      <c r="C2" s="6"/>
      <c r="D2" s="6"/>
      <c r="E2" s="6"/>
    </row>
    <row r="3" spans="2:5" ht="11.25">
      <c r="B3" s="1"/>
      <c r="C3" s="6"/>
      <c r="D3" s="6"/>
      <c r="E3" s="6"/>
    </row>
    <row r="5" spans="1:8" s="34" customFormat="1" ht="11.25" customHeight="1">
      <c r="A5" s="104" t="s">
        <v>22</v>
      </c>
      <c r="B5" s="104"/>
      <c r="C5" s="35"/>
      <c r="D5" s="35"/>
      <c r="E5" s="35"/>
      <c r="F5" s="4"/>
      <c r="G5" s="4"/>
      <c r="H5" s="104" t="s">
        <v>19</v>
      </c>
    </row>
    <row r="6" spans="1:8" ht="11.25">
      <c r="A6" s="32"/>
      <c r="B6" s="32"/>
      <c r="C6" s="31"/>
      <c r="D6" s="31"/>
      <c r="E6" s="31"/>
      <c r="F6" s="31"/>
      <c r="G6" s="31"/>
      <c r="H6" s="31"/>
    </row>
    <row r="7" spans="1:8" ht="15" customHeight="1">
      <c r="A7" s="104" t="s">
        <v>2</v>
      </c>
      <c r="B7" s="104" t="s">
        <v>3</v>
      </c>
      <c r="C7" s="104" t="s">
        <v>14</v>
      </c>
      <c r="D7" s="104">
        <v>2016</v>
      </c>
      <c r="E7" s="104">
        <v>2015</v>
      </c>
      <c r="F7" s="104" t="s">
        <v>18</v>
      </c>
      <c r="G7" s="104" t="s">
        <v>17</v>
      </c>
      <c r="H7" s="104" t="s">
        <v>16</v>
      </c>
    </row>
    <row r="8" spans="1:8" ht="11.25">
      <c r="A8" s="29" t="str">
        <f>MID(B8,1,9)</f>
        <v>112200001</v>
      </c>
      <c r="B8" s="29" t="s">
        <v>142</v>
      </c>
      <c r="C8" s="33">
        <v>1261.99</v>
      </c>
      <c r="D8" s="33">
        <v>2463.54</v>
      </c>
      <c r="E8" s="33">
        <v>1457.86</v>
      </c>
      <c r="F8" s="33">
        <v>1900.76</v>
      </c>
      <c r="G8" s="33"/>
      <c r="H8" s="33"/>
    </row>
    <row r="9" spans="1:8" ht="11.25">
      <c r="A9" s="29"/>
      <c r="B9" s="29"/>
      <c r="C9" s="33"/>
      <c r="D9" s="33"/>
      <c r="E9" s="33"/>
      <c r="F9" s="33"/>
      <c r="G9" s="33"/>
      <c r="H9" s="33"/>
    </row>
    <row r="10" spans="1:8" ht="11.25">
      <c r="A10" s="29"/>
      <c r="B10" s="29"/>
      <c r="C10" s="33"/>
      <c r="D10" s="33"/>
      <c r="E10" s="33"/>
      <c r="F10" s="33"/>
      <c r="G10" s="33"/>
      <c r="H10" s="33"/>
    </row>
    <row r="11" spans="1:8" ht="11.25">
      <c r="A11" s="29"/>
      <c r="B11" s="29"/>
      <c r="C11" s="33"/>
      <c r="D11" s="33"/>
      <c r="E11" s="33"/>
      <c r="F11" s="33"/>
      <c r="G11" s="33"/>
      <c r="H11" s="33"/>
    </row>
    <row r="12" spans="1:8" ht="11.25">
      <c r="A12" s="29"/>
      <c r="B12" s="29"/>
      <c r="C12" s="33"/>
      <c r="D12" s="33"/>
      <c r="E12" s="33"/>
      <c r="F12" s="33"/>
      <c r="G12" s="33"/>
      <c r="H12" s="33"/>
    </row>
    <row r="13" spans="1:10" ht="11.25">
      <c r="A13" s="29"/>
      <c r="B13" s="29"/>
      <c r="C13" s="33"/>
      <c r="D13" s="33"/>
      <c r="E13" s="33"/>
      <c r="F13" s="33"/>
      <c r="G13" s="33"/>
      <c r="H13" s="33"/>
      <c r="J13" s="36"/>
    </row>
    <row r="14" spans="1:8" ht="11.25">
      <c r="A14" s="105"/>
      <c r="B14" s="105" t="s">
        <v>21</v>
      </c>
      <c r="C14" s="105">
        <f aca="true" t="shared" si="0" ref="C14:H14">SUM(C8:C13)</f>
        <v>1261.99</v>
      </c>
      <c r="D14" s="105">
        <f t="shared" si="0"/>
        <v>2463.54</v>
      </c>
      <c r="E14" s="105">
        <f t="shared" si="0"/>
        <v>1457.86</v>
      </c>
      <c r="F14" s="105">
        <f t="shared" si="0"/>
        <v>1900.76</v>
      </c>
      <c r="G14" s="105">
        <f t="shared" si="0"/>
        <v>0</v>
      </c>
      <c r="H14" s="105">
        <f t="shared" si="0"/>
        <v>0</v>
      </c>
    </row>
    <row r="15" spans="1:8" ht="11.25">
      <c r="A15" s="18"/>
      <c r="B15" s="18"/>
      <c r="C15" s="28"/>
      <c r="D15" s="28"/>
      <c r="E15" s="28"/>
      <c r="F15" s="28"/>
      <c r="G15" s="28"/>
      <c r="H15" s="28"/>
    </row>
    <row r="16" spans="1:8" ht="11.25">
      <c r="A16" s="18"/>
      <c r="B16" s="18"/>
      <c r="C16" s="28"/>
      <c r="D16" s="28"/>
      <c r="E16" s="28"/>
      <c r="F16" s="28"/>
      <c r="G16" s="28"/>
      <c r="H16" s="28"/>
    </row>
    <row r="17" spans="1:8" s="34" customFormat="1" ht="11.25" customHeight="1">
      <c r="A17" s="105" t="s">
        <v>20</v>
      </c>
      <c r="B17" s="105"/>
      <c r="C17" s="35"/>
      <c r="D17" s="35"/>
      <c r="E17" s="35"/>
      <c r="F17" s="4"/>
      <c r="G17" s="4"/>
      <c r="H17" s="105" t="s">
        <v>19</v>
      </c>
    </row>
    <row r="18" spans="1:8" ht="11.25">
      <c r="A18" s="32"/>
      <c r="B18" s="32"/>
      <c r="C18" s="31"/>
      <c r="D18" s="31"/>
      <c r="E18" s="31"/>
      <c r="F18" s="31"/>
      <c r="G18" s="31"/>
      <c r="H18" s="31"/>
    </row>
    <row r="19" spans="1:8" ht="15" customHeight="1">
      <c r="A19" s="105" t="s">
        <v>2</v>
      </c>
      <c r="B19" s="105" t="s">
        <v>3</v>
      </c>
      <c r="C19" s="105" t="s">
        <v>14</v>
      </c>
      <c r="D19" s="105">
        <v>2016</v>
      </c>
      <c r="E19" s="105">
        <v>2015</v>
      </c>
      <c r="F19" s="105" t="s">
        <v>18</v>
      </c>
      <c r="G19" s="105" t="s">
        <v>17</v>
      </c>
      <c r="H19" s="105" t="s">
        <v>16</v>
      </c>
    </row>
    <row r="20" spans="1:8" ht="11.25">
      <c r="A20" s="29" t="str">
        <f>MID(B20,1,9)</f>
        <v>112400001</v>
      </c>
      <c r="B20" s="29" t="s">
        <v>143</v>
      </c>
      <c r="C20" s="33">
        <v>34827.59</v>
      </c>
      <c r="D20" s="33">
        <v>0</v>
      </c>
      <c r="E20" s="33">
        <v>2500</v>
      </c>
      <c r="F20" s="33">
        <v>2000</v>
      </c>
      <c r="G20" s="33"/>
      <c r="H20" s="33"/>
    </row>
    <row r="21" spans="1:8" ht="11.25">
      <c r="A21" s="29"/>
      <c r="B21" s="29"/>
      <c r="C21" s="33"/>
      <c r="D21" s="33"/>
      <c r="E21" s="33"/>
      <c r="F21" s="33"/>
      <c r="G21" s="33"/>
      <c r="H21" s="33"/>
    </row>
    <row r="22" spans="1:8" ht="11.25">
      <c r="A22" s="29"/>
      <c r="B22" s="29"/>
      <c r="C22" s="33"/>
      <c r="D22" s="33"/>
      <c r="E22" s="33"/>
      <c r="F22" s="33"/>
      <c r="G22" s="33"/>
      <c r="H22" s="33"/>
    </row>
    <row r="23" spans="1:8" ht="11.25">
      <c r="A23" s="29"/>
      <c r="B23" s="29"/>
      <c r="C23" s="33"/>
      <c r="D23" s="33"/>
      <c r="E23" s="33"/>
      <c r="F23" s="33"/>
      <c r="G23" s="33"/>
      <c r="H23" s="33"/>
    </row>
    <row r="24" spans="1:8" ht="11.25">
      <c r="A24" s="105"/>
      <c r="B24" s="105" t="s">
        <v>15</v>
      </c>
      <c r="C24" s="105">
        <f aca="true" t="shared" si="1" ref="C24:H24">SUM(C20:C23)</f>
        <v>34827.59</v>
      </c>
      <c r="D24" s="105">
        <f t="shared" si="1"/>
        <v>0</v>
      </c>
      <c r="E24" s="105">
        <f t="shared" si="1"/>
        <v>2500</v>
      </c>
      <c r="F24" s="105">
        <f t="shared" si="1"/>
        <v>2000</v>
      </c>
      <c r="G24" s="105">
        <f t="shared" si="1"/>
        <v>0</v>
      </c>
      <c r="H24" s="105">
        <f t="shared" si="1"/>
        <v>0</v>
      </c>
    </row>
  </sheetData>
  <sheetProtection/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rintOptions/>
  <pageMargins left="0.7" right="0.7" top="0.75" bottom="0.75" header="0.3" footer="0.3"/>
  <pageSetup horizontalDpi="600" verticalDpi="600" orientation="portrait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3"/>
  <sheetViews>
    <sheetView zoomScaleSheetLayoutView="100" zoomScalePageLayoutView="0" workbookViewId="0" topLeftCell="A154">
      <selection activeCell="A162" sqref="A162:E162"/>
    </sheetView>
  </sheetViews>
  <sheetFormatPr defaultColWidth="11.421875" defaultRowHeight="15"/>
  <cols>
    <col min="1" max="1" width="20.7109375" style="18" customWidth="1"/>
    <col min="2" max="2" width="50.7109375" style="18" customWidth="1"/>
    <col min="3" max="5" width="17.7109375" style="16" customWidth="1"/>
    <col min="6" max="16384" width="11.421875" style="23" customWidth="1"/>
  </cols>
  <sheetData>
    <row r="1" spans="1:5" s="8" customFormat="1" ht="11.25">
      <c r="A1" s="11" t="s">
        <v>1</v>
      </c>
      <c r="B1" s="11"/>
      <c r="C1" s="12"/>
      <c r="D1" s="12"/>
      <c r="E1" s="37"/>
    </row>
    <row r="2" spans="1:5" s="8" customFormat="1" ht="11.25">
      <c r="A2" s="11" t="s">
        <v>0</v>
      </c>
      <c r="B2" s="11"/>
      <c r="C2" s="12"/>
      <c r="D2" s="12"/>
      <c r="E2" s="12"/>
    </row>
    <row r="3" spans="3:5" s="8" customFormat="1" ht="11.25">
      <c r="C3" s="12"/>
      <c r="D3" s="12"/>
      <c r="E3" s="12"/>
    </row>
    <row r="4" spans="3:5" s="8" customFormat="1" ht="11.25">
      <c r="C4" s="12"/>
      <c r="D4" s="12"/>
      <c r="E4" s="12"/>
    </row>
    <row r="5" spans="1:5" s="8" customFormat="1" ht="11.25" customHeight="1">
      <c r="A5" s="105" t="s">
        <v>70</v>
      </c>
      <c r="B5" s="105"/>
      <c r="C5" s="12"/>
      <c r="D5" s="12"/>
      <c r="E5" s="105" t="s">
        <v>69</v>
      </c>
    </row>
    <row r="6" spans="1:5" s="14" customFormat="1" ht="11.25">
      <c r="A6" s="26"/>
      <c r="B6" s="26"/>
      <c r="C6" s="70"/>
      <c r="D6" s="69"/>
      <c r="E6" s="69"/>
    </row>
    <row r="7" spans="1:5" ht="15" customHeight="1">
      <c r="A7" s="105" t="s">
        <v>2</v>
      </c>
      <c r="B7" s="105" t="s">
        <v>3</v>
      </c>
      <c r="C7" s="105" t="s">
        <v>4</v>
      </c>
      <c r="D7" s="105" t="s">
        <v>5</v>
      </c>
      <c r="E7" s="105" t="s">
        <v>6</v>
      </c>
    </row>
    <row r="8" spans="1:5" ht="11.25">
      <c r="A8" s="29" t="s">
        <v>362</v>
      </c>
      <c r="B8" s="44" t="s">
        <v>363</v>
      </c>
      <c r="C8" s="115">
        <v>52298.71</v>
      </c>
      <c r="D8" s="115">
        <v>162231.62</v>
      </c>
      <c r="E8" s="115">
        <v>109932.91</v>
      </c>
    </row>
    <row r="9" spans="1:5" ht="11.25">
      <c r="A9" s="44"/>
      <c r="B9" s="44"/>
      <c r="C9" s="33"/>
      <c r="D9" s="33"/>
      <c r="E9" s="33"/>
    </row>
    <row r="10" spans="1:5" ht="11.25">
      <c r="A10" s="44"/>
      <c r="B10" s="44"/>
      <c r="C10" s="33"/>
      <c r="D10" s="33"/>
      <c r="E10" s="33"/>
    </row>
    <row r="11" spans="1:5" ht="11.25">
      <c r="A11" s="44"/>
      <c r="B11" s="44"/>
      <c r="C11" s="33"/>
      <c r="D11" s="33"/>
      <c r="E11" s="33"/>
    </row>
    <row r="12" spans="1:5" ht="11.25">
      <c r="A12" s="44"/>
      <c r="B12" s="44"/>
      <c r="C12" s="33"/>
      <c r="D12" s="33"/>
      <c r="E12" s="33"/>
    </row>
    <row r="13" spans="1:5" ht="11.25">
      <c r="A13" s="44"/>
      <c r="B13" s="44"/>
      <c r="C13" s="33"/>
      <c r="D13" s="33"/>
      <c r="E13" s="33"/>
    </row>
    <row r="14" spans="1:5" ht="11.25">
      <c r="A14" s="44"/>
      <c r="B14" s="44"/>
      <c r="C14" s="33"/>
      <c r="D14" s="33"/>
      <c r="E14" s="33"/>
    </row>
    <row r="15" spans="1:5" ht="11.25">
      <c r="A15" s="44"/>
      <c r="B15" s="44"/>
      <c r="C15" s="33"/>
      <c r="D15" s="33"/>
      <c r="E15" s="33"/>
    </row>
    <row r="16" spans="1:5" ht="11.25">
      <c r="A16" s="44"/>
      <c r="B16" s="44"/>
      <c r="C16" s="33"/>
      <c r="D16" s="33"/>
      <c r="E16" s="33"/>
    </row>
    <row r="17" spans="1:5" ht="11.25">
      <c r="A17" s="44"/>
      <c r="B17" s="44"/>
      <c r="C17" s="33"/>
      <c r="D17" s="33"/>
      <c r="E17" s="33"/>
    </row>
    <row r="18" spans="1:5" ht="11.25">
      <c r="A18" s="44"/>
      <c r="B18" s="44"/>
      <c r="C18" s="33"/>
      <c r="D18" s="33"/>
      <c r="E18" s="33"/>
    </row>
    <row r="19" spans="1:5" ht="11.25">
      <c r="A19" s="44"/>
      <c r="B19" s="44"/>
      <c r="C19" s="33"/>
      <c r="D19" s="33"/>
      <c r="E19" s="33"/>
    </row>
    <row r="20" spans="1:5" ht="11.25">
      <c r="A20" s="44"/>
      <c r="B20" s="44"/>
      <c r="C20" s="33"/>
      <c r="D20" s="33"/>
      <c r="E20" s="33"/>
    </row>
    <row r="21" spans="1:5" ht="11.25">
      <c r="A21" s="44"/>
      <c r="B21" s="44"/>
      <c r="C21" s="33"/>
      <c r="D21" s="33"/>
      <c r="E21" s="33"/>
    </row>
    <row r="22" spans="1:5" ht="11.25">
      <c r="A22" s="44"/>
      <c r="B22" s="44"/>
      <c r="C22" s="33"/>
      <c r="D22" s="33"/>
      <c r="E22" s="33"/>
    </row>
    <row r="23" spans="1:5" ht="11.25">
      <c r="A23" s="44"/>
      <c r="B23" s="44"/>
      <c r="C23" s="33"/>
      <c r="D23" s="33"/>
      <c r="E23" s="33"/>
    </row>
    <row r="24" spans="1:5" ht="11.25">
      <c r="A24" s="44"/>
      <c r="B24" s="44"/>
      <c r="C24" s="33"/>
      <c r="D24" s="33"/>
      <c r="E24" s="33"/>
    </row>
    <row r="25" spans="1:5" ht="11.25">
      <c r="A25" s="44"/>
      <c r="B25" s="44"/>
      <c r="C25" s="33"/>
      <c r="D25" s="33"/>
      <c r="E25" s="33"/>
    </row>
    <row r="26" spans="1:5" ht="11.25">
      <c r="A26" s="44"/>
      <c r="B26" s="44"/>
      <c r="C26" s="33"/>
      <c r="D26" s="33"/>
      <c r="E26" s="33"/>
    </row>
    <row r="27" spans="1:5" ht="11.25">
      <c r="A27" s="44"/>
      <c r="B27" s="44"/>
      <c r="C27" s="33"/>
      <c r="D27" s="33"/>
      <c r="E27" s="33"/>
    </row>
    <row r="28" spans="1:5" ht="11.25">
      <c r="A28" s="44"/>
      <c r="B28" s="44"/>
      <c r="C28" s="33"/>
      <c r="D28" s="33"/>
      <c r="E28" s="33"/>
    </row>
    <row r="29" spans="1:5" ht="11.25">
      <c r="A29" s="44"/>
      <c r="B29" s="44"/>
      <c r="C29" s="33"/>
      <c r="D29" s="33"/>
      <c r="E29" s="33"/>
    </row>
    <row r="30" spans="1:5" ht="11.25">
      <c r="A30" s="44"/>
      <c r="B30" s="44"/>
      <c r="C30" s="33"/>
      <c r="D30" s="33"/>
      <c r="E30" s="33"/>
    </row>
    <row r="31" spans="1:5" ht="11.25">
      <c r="A31" s="44"/>
      <c r="B31" s="44"/>
      <c r="C31" s="33"/>
      <c r="D31" s="33"/>
      <c r="E31" s="33"/>
    </row>
    <row r="32" spans="1:5" ht="11.25">
      <c r="A32" s="44"/>
      <c r="B32" s="44"/>
      <c r="C32" s="33"/>
      <c r="D32" s="33"/>
      <c r="E32" s="33"/>
    </row>
    <row r="33" spans="1:5" ht="11.25">
      <c r="A33" s="44"/>
      <c r="B33" s="44"/>
      <c r="C33" s="33"/>
      <c r="D33" s="33"/>
      <c r="E33" s="33"/>
    </row>
    <row r="34" spans="1:5" ht="11.25">
      <c r="A34" s="44"/>
      <c r="B34" s="44"/>
      <c r="C34" s="33"/>
      <c r="D34" s="33"/>
      <c r="E34" s="33"/>
    </row>
    <row r="35" spans="1:5" ht="11.25">
      <c r="A35" s="44"/>
      <c r="B35" s="44"/>
      <c r="C35" s="33"/>
      <c r="D35" s="33"/>
      <c r="E35" s="33"/>
    </row>
    <row r="36" spans="1:5" ht="11.25">
      <c r="A36" s="44"/>
      <c r="B36" s="44"/>
      <c r="C36" s="33"/>
      <c r="D36" s="33"/>
      <c r="E36" s="33"/>
    </row>
    <row r="37" spans="1:5" ht="11.25">
      <c r="A37" s="44"/>
      <c r="B37" s="44"/>
      <c r="C37" s="33"/>
      <c r="D37" s="33"/>
      <c r="E37" s="33"/>
    </row>
    <row r="38" spans="1:5" ht="11.25">
      <c r="A38" s="44"/>
      <c r="B38" s="44"/>
      <c r="C38" s="33"/>
      <c r="D38" s="33"/>
      <c r="E38" s="33"/>
    </row>
    <row r="39" spans="1:5" ht="11.25">
      <c r="A39" s="44"/>
      <c r="B39" s="44"/>
      <c r="C39" s="33"/>
      <c r="D39" s="33"/>
      <c r="E39" s="33"/>
    </row>
    <row r="40" spans="1:5" ht="11.25">
      <c r="A40" s="44"/>
      <c r="B40" s="44"/>
      <c r="C40" s="33"/>
      <c r="D40" s="33"/>
      <c r="E40" s="33"/>
    </row>
    <row r="41" spans="1:5" ht="11.25">
      <c r="A41" s="44"/>
      <c r="B41" s="44"/>
      <c r="C41" s="33"/>
      <c r="D41" s="33"/>
      <c r="E41" s="33"/>
    </row>
    <row r="42" spans="1:5" ht="11.25">
      <c r="A42" s="44"/>
      <c r="B42" s="44"/>
      <c r="C42" s="33"/>
      <c r="D42" s="33"/>
      <c r="E42" s="33"/>
    </row>
    <row r="43" spans="1:5" ht="11.25">
      <c r="A43" s="44"/>
      <c r="B43" s="44"/>
      <c r="C43" s="33"/>
      <c r="D43" s="33"/>
      <c r="E43" s="33"/>
    </row>
    <row r="44" spans="1:5" ht="11.25">
      <c r="A44" s="44"/>
      <c r="B44" s="44"/>
      <c r="C44" s="33"/>
      <c r="D44" s="33"/>
      <c r="E44" s="33"/>
    </row>
    <row r="45" spans="1:5" ht="11.25">
      <c r="A45" s="44"/>
      <c r="B45" s="44"/>
      <c r="C45" s="33"/>
      <c r="D45" s="33"/>
      <c r="E45" s="33"/>
    </row>
    <row r="46" spans="1:5" ht="11.25">
      <c r="A46" s="44"/>
      <c r="B46" s="44"/>
      <c r="C46" s="33"/>
      <c r="D46" s="33"/>
      <c r="E46" s="33"/>
    </row>
    <row r="47" spans="1:5" ht="11.25">
      <c r="A47" s="44"/>
      <c r="B47" s="44"/>
      <c r="C47" s="33"/>
      <c r="D47" s="33"/>
      <c r="E47" s="33"/>
    </row>
    <row r="48" spans="1:5" ht="11.25">
      <c r="A48" s="44"/>
      <c r="B48" s="44"/>
      <c r="C48" s="33"/>
      <c r="D48" s="33"/>
      <c r="E48" s="33"/>
    </row>
    <row r="49" spans="1:5" ht="11.25">
      <c r="A49" s="44"/>
      <c r="B49" s="44"/>
      <c r="C49" s="33"/>
      <c r="D49" s="33"/>
      <c r="E49" s="33"/>
    </row>
    <row r="50" spans="1:5" ht="11.25">
      <c r="A50" s="44"/>
      <c r="B50" s="44"/>
      <c r="C50" s="33"/>
      <c r="D50" s="33"/>
      <c r="E50" s="33"/>
    </row>
    <row r="51" spans="1:5" ht="11.25">
      <c r="A51" s="44"/>
      <c r="B51" s="44"/>
      <c r="C51" s="33"/>
      <c r="D51" s="33"/>
      <c r="E51" s="33"/>
    </row>
    <row r="52" spans="1:5" ht="11.25">
      <c r="A52" s="44"/>
      <c r="B52" s="44"/>
      <c r="C52" s="33"/>
      <c r="D52" s="33"/>
      <c r="E52" s="33"/>
    </row>
    <row r="53" spans="1:5" ht="11.25">
      <c r="A53" s="44"/>
      <c r="B53" s="44"/>
      <c r="C53" s="33"/>
      <c r="D53" s="33"/>
      <c r="E53" s="33"/>
    </row>
    <row r="54" spans="1:5" ht="11.25">
      <c r="A54" s="44"/>
      <c r="B54" s="44"/>
      <c r="C54" s="33"/>
      <c r="D54" s="33"/>
      <c r="E54" s="33"/>
    </row>
    <row r="55" spans="1:5" ht="11.25">
      <c r="A55" s="44"/>
      <c r="B55" s="44"/>
      <c r="C55" s="33"/>
      <c r="D55" s="33"/>
      <c r="E55" s="33"/>
    </row>
    <row r="56" spans="1:5" ht="11.25">
      <c r="A56" s="44"/>
      <c r="B56" s="44"/>
      <c r="C56" s="33"/>
      <c r="D56" s="33"/>
      <c r="E56" s="33"/>
    </row>
    <row r="57" spans="1:5" ht="11.25">
      <c r="A57" s="44"/>
      <c r="B57" s="44"/>
      <c r="C57" s="33"/>
      <c r="D57" s="33"/>
      <c r="E57" s="33"/>
    </row>
    <row r="58" spans="1:5" ht="11.25">
      <c r="A58" s="44"/>
      <c r="B58" s="44"/>
      <c r="C58" s="33"/>
      <c r="D58" s="33"/>
      <c r="E58" s="33"/>
    </row>
    <row r="59" spans="1:5" ht="11.25">
      <c r="A59" s="44"/>
      <c r="B59" s="44"/>
      <c r="C59" s="33"/>
      <c r="D59" s="33"/>
      <c r="E59" s="33"/>
    </row>
    <row r="60" spans="1:5" ht="11.25">
      <c r="A60" s="44"/>
      <c r="B60" s="44"/>
      <c r="C60" s="33"/>
      <c r="D60" s="33"/>
      <c r="E60" s="33"/>
    </row>
    <row r="61" spans="1:5" ht="11.25">
      <c r="A61" s="44"/>
      <c r="B61" s="44"/>
      <c r="C61" s="33"/>
      <c r="D61" s="33"/>
      <c r="E61" s="33"/>
    </row>
    <row r="62" spans="1:5" ht="11.25">
      <c r="A62" s="44"/>
      <c r="B62" s="44"/>
      <c r="C62" s="33"/>
      <c r="D62" s="33"/>
      <c r="E62" s="33"/>
    </row>
    <row r="63" spans="1:5" ht="11.25">
      <c r="A63" s="44"/>
      <c r="B63" s="44"/>
      <c r="C63" s="33"/>
      <c r="D63" s="33"/>
      <c r="E63" s="33"/>
    </row>
    <row r="64" spans="1:5" ht="11.25">
      <c r="A64" s="44"/>
      <c r="B64" s="44"/>
      <c r="C64" s="33"/>
      <c r="D64" s="33"/>
      <c r="E64" s="33"/>
    </row>
    <row r="65" spans="1:5" ht="11.25">
      <c r="A65" s="44"/>
      <c r="B65" s="44"/>
      <c r="C65" s="33"/>
      <c r="D65" s="33"/>
      <c r="E65" s="33"/>
    </row>
    <row r="66" spans="1:5" ht="11.25">
      <c r="A66" s="44"/>
      <c r="B66" s="44"/>
      <c r="C66" s="33"/>
      <c r="D66" s="33"/>
      <c r="E66" s="33"/>
    </row>
    <row r="67" spans="1:5" ht="11.25">
      <c r="A67" s="44"/>
      <c r="B67" s="44"/>
      <c r="C67" s="33"/>
      <c r="D67" s="33"/>
      <c r="E67" s="33"/>
    </row>
    <row r="68" spans="1:5" ht="11.25">
      <c r="A68" s="44"/>
      <c r="B68" s="44"/>
      <c r="C68" s="33"/>
      <c r="D68" s="33"/>
      <c r="E68" s="33"/>
    </row>
    <row r="69" spans="1:5" ht="11.25">
      <c r="A69" s="44"/>
      <c r="B69" s="44"/>
      <c r="C69" s="33"/>
      <c r="D69" s="33"/>
      <c r="E69" s="33"/>
    </row>
    <row r="70" spans="1:5" ht="11.25">
      <c r="A70" s="44"/>
      <c r="B70" s="44"/>
      <c r="C70" s="33"/>
      <c r="D70" s="33"/>
      <c r="E70" s="33"/>
    </row>
    <row r="71" spans="1:5" ht="11.25">
      <c r="A71" s="44"/>
      <c r="B71" s="44"/>
      <c r="C71" s="33"/>
      <c r="D71" s="33"/>
      <c r="E71" s="33"/>
    </row>
    <row r="72" spans="1:5" ht="11.25">
      <c r="A72" s="44"/>
      <c r="B72" s="44"/>
      <c r="C72" s="33"/>
      <c r="D72" s="33"/>
      <c r="E72" s="33"/>
    </row>
    <row r="73" spans="1:5" ht="11.25">
      <c r="A73" s="44"/>
      <c r="B73" s="44"/>
      <c r="C73" s="33"/>
      <c r="D73" s="33"/>
      <c r="E73" s="33"/>
    </row>
    <row r="74" spans="1:5" ht="11.25">
      <c r="A74" s="44"/>
      <c r="B74" s="44"/>
      <c r="C74" s="33"/>
      <c r="D74" s="33"/>
      <c r="E74" s="33"/>
    </row>
    <row r="75" spans="1:5" ht="11.25">
      <c r="A75" s="44"/>
      <c r="B75" s="44"/>
      <c r="C75" s="33"/>
      <c r="D75" s="33"/>
      <c r="E75" s="33"/>
    </row>
    <row r="76" spans="1:5" ht="11.25">
      <c r="A76" s="44"/>
      <c r="B76" s="44"/>
      <c r="C76" s="33"/>
      <c r="D76" s="33"/>
      <c r="E76" s="33"/>
    </row>
    <row r="77" spans="1:5" ht="11.25">
      <c r="A77" s="44"/>
      <c r="B77" s="44"/>
      <c r="C77" s="33"/>
      <c r="D77" s="33"/>
      <c r="E77" s="33"/>
    </row>
    <row r="78" spans="1:5" ht="11.25">
      <c r="A78" s="44"/>
      <c r="B78" s="44"/>
      <c r="C78" s="33"/>
      <c r="D78" s="33"/>
      <c r="E78" s="33"/>
    </row>
    <row r="79" spans="1:5" ht="11.25">
      <c r="A79" s="44"/>
      <c r="B79" s="44"/>
      <c r="C79" s="33"/>
      <c r="D79" s="33"/>
      <c r="E79" s="33"/>
    </row>
    <row r="80" spans="1:5" ht="11.25">
      <c r="A80" s="44"/>
      <c r="B80" s="44"/>
      <c r="C80" s="33"/>
      <c r="D80" s="33"/>
      <c r="E80" s="33"/>
    </row>
    <row r="81" spans="1:5" ht="11.25">
      <c r="A81" s="44"/>
      <c r="B81" s="44"/>
      <c r="C81" s="33"/>
      <c r="D81" s="33"/>
      <c r="E81" s="33"/>
    </row>
    <row r="82" spans="1:5" ht="11.25">
      <c r="A82" s="44"/>
      <c r="B82" s="44"/>
      <c r="C82" s="33"/>
      <c r="D82" s="33"/>
      <c r="E82" s="33"/>
    </row>
    <row r="83" spans="1:5" ht="11.25">
      <c r="A83" s="44"/>
      <c r="B83" s="44"/>
      <c r="C83" s="33"/>
      <c r="D83" s="33"/>
      <c r="E83" s="33"/>
    </row>
    <row r="84" spans="1:5" ht="11.25">
      <c r="A84" s="44"/>
      <c r="B84" s="44"/>
      <c r="C84" s="33"/>
      <c r="D84" s="33"/>
      <c r="E84" s="33"/>
    </row>
    <row r="85" spans="1:5" ht="11.25">
      <c r="A85" s="44"/>
      <c r="B85" s="44"/>
      <c r="C85" s="33"/>
      <c r="D85" s="33"/>
      <c r="E85" s="33"/>
    </row>
    <row r="86" spans="1:5" ht="11.25">
      <c r="A86" s="44"/>
      <c r="B86" s="44"/>
      <c r="C86" s="33"/>
      <c r="D86" s="33"/>
      <c r="E86" s="33"/>
    </row>
    <row r="87" spans="1:5" ht="11.25">
      <c r="A87" s="44"/>
      <c r="B87" s="44"/>
      <c r="C87" s="33"/>
      <c r="D87" s="33"/>
      <c r="E87" s="33"/>
    </row>
    <row r="88" spans="1:5" ht="11.25">
      <c r="A88" s="44"/>
      <c r="B88" s="44"/>
      <c r="C88" s="33"/>
      <c r="D88" s="33"/>
      <c r="E88" s="33"/>
    </row>
    <row r="89" spans="1:5" ht="11.25">
      <c r="A89" s="44"/>
      <c r="B89" s="44"/>
      <c r="C89" s="33"/>
      <c r="D89" s="33"/>
      <c r="E89" s="33"/>
    </row>
    <row r="90" spans="1:5" ht="11.25">
      <c r="A90" s="44"/>
      <c r="B90" s="44"/>
      <c r="C90" s="33"/>
      <c r="D90" s="33"/>
      <c r="E90" s="33"/>
    </row>
    <row r="91" spans="1:5" ht="11.25">
      <c r="A91" s="44"/>
      <c r="B91" s="44"/>
      <c r="C91" s="33"/>
      <c r="D91" s="33"/>
      <c r="E91" s="33"/>
    </row>
    <row r="92" spans="1:5" ht="11.25">
      <c r="A92" s="44"/>
      <c r="B92" s="44"/>
      <c r="C92" s="33"/>
      <c r="D92" s="33"/>
      <c r="E92" s="33"/>
    </row>
    <row r="93" spans="1:5" ht="11.25">
      <c r="A93" s="44"/>
      <c r="B93" s="44"/>
      <c r="C93" s="33"/>
      <c r="D93" s="33"/>
      <c r="E93" s="33"/>
    </row>
    <row r="94" spans="1:5" ht="11.25">
      <c r="A94" s="44"/>
      <c r="B94" s="44"/>
      <c r="C94" s="33"/>
      <c r="D94" s="33"/>
      <c r="E94" s="33"/>
    </row>
    <row r="95" spans="1:5" ht="11.25">
      <c r="A95" s="44"/>
      <c r="B95" s="44"/>
      <c r="C95" s="33"/>
      <c r="D95" s="33"/>
      <c r="E95" s="33"/>
    </row>
    <row r="96" spans="1:5" ht="11.25">
      <c r="A96" s="44"/>
      <c r="B96" s="44"/>
      <c r="C96" s="33"/>
      <c r="D96" s="33"/>
      <c r="E96" s="33"/>
    </row>
    <row r="97" spans="1:5" ht="11.25">
      <c r="A97" s="44"/>
      <c r="B97" s="44"/>
      <c r="C97" s="33"/>
      <c r="D97" s="33"/>
      <c r="E97" s="33"/>
    </row>
    <row r="98" spans="1:5" ht="11.25">
      <c r="A98" s="44"/>
      <c r="B98" s="44"/>
      <c r="C98" s="33"/>
      <c r="D98" s="33"/>
      <c r="E98" s="33"/>
    </row>
    <row r="99" spans="1:5" ht="11.25">
      <c r="A99" s="44"/>
      <c r="B99" s="44"/>
      <c r="C99" s="33"/>
      <c r="D99" s="33"/>
      <c r="E99" s="33"/>
    </row>
    <row r="100" spans="1:5" ht="11.25">
      <c r="A100" s="44"/>
      <c r="B100" s="44"/>
      <c r="C100" s="33"/>
      <c r="D100" s="33"/>
      <c r="E100" s="33"/>
    </row>
    <row r="101" spans="1:5" ht="11.25">
      <c r="A101" s="44"/>
      <c r="B101" s="44"/>
      <c r="C101" s="33"/>
      <c r="D101" s="33"/>
      <c r="E101" s="33"/>
    </row>
    <row r="102" spans="1:5" ht="11.25">
      <c r="A102" s="44"/>
      <c r="B102" s="44"/>
      <c r="C102" s="33"/>
      <c r="D102" s="33"/>
      <c r="E102" s="33"/>
    </row>
    <row r="103" spans="1:5" ht="11.25">
      <c r="A103" s="44"/>
      <c r="B103" s="44"/>
      <c r="C103" s="33"/>
      <c r="D103" s="33"/>
      <c r="E103" s="33"/>
    </row>
    <row r="104" spans="1:5" ht="11.25">
      <c r="A104" s="44"/>
      <c r="B104" s="44"/>
      <c r="C104" s="33"/>
      <c r="D104" s="33"/>
      <c r="E104" s="33"/>
    </row>
    <row r="105" spans="1:5" ht="11.25">
      <c r="A105" s="44"/>
      <c r="B105" s="44"/>
      <c r="C105" s="33"/>
      <c r="D105" s="33"/>
      <c r="E105" s="33"/>
    </row>
    <row r="106" spans="1:5" ht="11.25">
      <c r="A106" s="44"/>
      <c r="B106" s="44"/>
      <c r="C106" s="33"/>
      <c r="D106" s="33"/>
      <c r="E106" s="33"/>
    </row>
    <row r="107" spans="1:5" ht="11.25">
      <c r="A107" s="44"/>
      <c r="B107" s="44"/>
      <c r="C107" s="33"/>
      <c r="D107" s="33"/>
      <c r="E107" s="33"/>
    </row>
    <row r="108" spans="1:5" ht="11.25">
      <c r="A108" s="44"/>
      <c r="B108" s="44"/>
      <c r="C108" s="33"/>
      <c r="D108" s="33"/>
      <c r="E108" s="33"/>
    </row>
    <row r="109" spans="1:5" ht="11.25">
      <c r="A109" s="44"/>
      <c r="B109" s="44"/>
      <c r="C109" s="33"/>
      <c r="D109" s="33"/>
      <c r="E109" s="33"/>
    </row>
    <row r="110" spans="1:5" ht="11.25">
      <c r="A110" s="44"/>
      <c r="B110" s="44"/>
      <c r="C110" s="33"/>
      <c r="D110" s="33"/>
      <c r="E110" s="33"/>
    </row>
    <row r="111" spans="1:5" ht="11.25">
      <c r="A111" s="44"/>
      <c r="B111" s="44"/>
      <c r="C111" s="33"/>
      <c r="D111" s="33"/>
      <c r="E111" s="33"/>
    </row>
    <row r="112" spans="1:5" ht="11.25">
      <c r="A112" s="44"/>
      <c r="B112" s="44"/>
      <c r="C112" s="33"/>
      <c r="D112" s="33"/>
      <c r="E112" s="33"/>
    </row>
    <row r="113" spans="1:5" ht="11.25">
      <c r="A113" s="44"/>
      <c r="B113" s="44"/>
      <c r="C113" s="33"/>
      <c r="D113" s="33"/>
      <c r="E113" s="33"/>
    </row>
    <row r="114" spans="1:5" ht="11.25">
      <c r="A114" s="44"/>
      <c r="B114" s="44"/>
      <c r="C114" s="33"/>
      <c r="D114" s="33"/>
      <c r="E114" s="33"/>
    </row>
    <row r="115" spans="1:5" ht="11.25">
      <c r="A115" s="44"/>
      <c r="B115" s="44"/>
      <c r="C115" s="33"/>
      <c r="D115" s="33"/>
      <c r="E115" s="33"/>
    </row>
    <row r="116" spans="1:5" ht="11.25">
      <c r="A116" s="44"/>
      <c r="B116" s="44"/>
      <c r="C116" s="33"/>
      <c r="D116" s="33"/>
      <c r="E116" s="33"/>
    </row>
    <row r="117" spans="1:5" ht="11.25">
      <c r="A117" s="44"/>
      <c r="B117" s="44"/>
      <c r="C117" s="33"/>
      <c r="D117" s="33"/>
      <c r="E117" s="33"/>
    </row>
    <row r="118" spans="1:5" ht="11.25">
      <c r="A118" s="44"/>
      <c r="B118" s="44"/>
      <c r="C118" s="33"/>
      <c r="D118" s="33"/>
      <c r="E118" s="33"/>
    </row>
    <row r="119" spans="1:5" ht="11.25">
      <c r="A119" s="44"/>
      <c r="B119" s="44"/>
      <c r="C119" s="33"/>
      <c r="D119" s="33"/>
      <c r="E119" s="33"/>
    </row>
    <row r="120" spans="1:5" ht="11.25">
      <c r="A120" s="44"/>
      <c r="B120" s="44"/>
      <c r="C120" s="33"/>
      <c r="D120" s="33"/>
      <c r="E120" s="33"/>
    </row>
    <row r="121" spans="1:5" ht="11.25">
      <c r="A121" s="44"/>
      <c r="B121" s="44"/>
      <c r="C121" s="33"/>
      <c r="D121" s="33"/>
      <c r="E121" s="33"/>
    </row>
    <row r="122" spans="1:5" ht="11.25">
      <c r="A122" s="44"/>
      <c r="B122" s="44"/>
      <c r="C122" s="33"/>
      <c r="D122" s="33"/>
      <c r="E122" s="33"/>
    </row>
    <row r="123" spans="1:5" ht="11.25">
      <c r="A123" s="44"/>
      <c r="B123" s="44"/>
      <c r="C123" s="33"/>
      <c r="D123" s="33"/>
      <c r="E123" s="33"/>
    </row>
    <row r="124" spans="1:5" ht="11.25">
      <c r="A124" s="44"/>
      <c r="B124" s="44"/>
      <c r="C124" s="33"/>
      <c r="D124" s="33"/>
      <c r="E124" s="33"/>
    </row>
    <row r="125" spans="1:5" ht="11.25">
      <c r="A125" s="44"/>
      <c r="B125" s="44"/>
      <c r="C125" s="33"/>
      <c r="D125" s="33"/>
      <c r="E125" s="33"/>
    </row>
    <row r="126" spans="1:5" ht="11.25">
      <c r="A126" s="44"/>
      <c r="B126" s="44"/>
      <c r="C126" s="33"/>
      <c r="D126" s="33"/>
      <c r="E126" s="33"/>
    </row>
    <row r="127" spans="1:5" ht="11.25">
      <c r="A127" s="44"/>
      <c r="B127" s="44"/>
      <c r="C127" s="33"/>
      <c r="D127" s="33"/>
      <c r="E127" s="33"/>
    </row>
    <row r="128" spans="1:5" ht="11.25">
      <c r="A128" s="44"/>
      <c r="B128" s="44"/>
      <c r="C128" s="33"/>
      <c r="D128" s="33"/>
      <c r="E128" s="33"/>
    </row>
    <row r="129" spans="1:5" ht="11.25">
      <c r="A129" s="44"/>
      <c r="B129" s="44"/>
      <c r="C129" s="33"/>
      <c r="D129" s="33"/>
      <c r="E129" s="33"/>
    </row>
    <row r="130" spans="1:5" ht="11.25">
      <c r="A130" s="44"/>
      <c r="B130" s="44"/>
      <c r="C130" s="33"/>
      <c r="D130" s="33"/>
      <c r="E130" s="33"/>
    </row>
    <row r="131" spans="1:5" ht="11.25">
      <c r="A131" s="44"/>
      <c r="B131" s="44"/>
      <c r="C131" s="33"/>
      <c r="D131" s="33"/>
      <c r="E131" s="33"/>
    </row>
    <row r="132" spans="1:5" ht="11.25">
      <c r="A132" s="44"/>
      <c r="B132" s="44"/>
      <c r="C132" s="33"/>
      <c r="D132" s="33"/>
      <c r="E132" s="33"/>
    </row>
    <row r="133" spans="1:5" ht="11.25">
      <c r="A133" s="44"/>
      <c r="B133" s="44"/>
      <c r="C133" s="33"/>
      <c r="D133" s="33"/>
      <c r="E133" s="33"/>
    </row>
    <row r="134" spans="1:5" ht="11.25">
      <c r="A134" s="44"/>
      <c r="B134" s="44"/>
      <c r="C134" s="33"/>
      <c r="D134" s="33"/>
      <c r="E134" s="33"/>
    </row>
    <row r="135" spans="1:5" ht="11.25">
      <c r="A135" s="44"/>
      <c r="B135" s="44"/>
      <c r="C135" s="33"/>
      <c r="D135" s="33"/>
      <c r="E135" s="33"/>
    </row>
    <row r="136" spans="1:5" ht="11.25">
      <c r="A136" s="44"/>
      <c r="B136" s="44"/>
      <c r="C136" s="33"/>
      <c r="D136" s="33"/>
      <c r="E136" s="33"/>
    </row>
    <row r="137" spans="1:5" ht="11.25">
      <c r="A137" s="44"/>
      <c r="B137" s="44"/>
      <c r="C137" s="33"/>
      <c r="D137" s="33"/>
      <c r="E137" s="33"/>
    </row>
    <row r="138" spans="1:5" ht="11.25">
      <c r="A138" s="44"/>
      <c r="B138" s="44"/>
      <c r="C138" s="33"/>
      <c r="D138" s="33"/>
      <c r="E138" s="33"/>
    </row>
    <row r="139" spans="1:5" ht="11.25">
      <c r="A139" s="44"/>
      <c r="B139" s="44"/>
      <c r="C139" s="33"/>
      <c r="D139" s="33"/>
      <c r="E139" s="33"/>
    </row>
    <row r="140" spans="1:5" ht="11.25">
      <c r="A140" s="44"/>
      <c r="B140" s="44"/>
      <c r="C140" s="33"/>
      <c r="D140" s="33"/>
      <c r="E140" s="33"/>
    </row>
    <row r="141" spans="1:5" ht="11.25">
      <c r="A141" s="44"/>
      <c r="B141" s="44"/>
      <c r="C141" s="33"/>
      <c r="D141" s="33"/>
      <c r="E141" s="33"/>
    </row>
    <row r="142" spans="1:5" ht="11.25">
      <c r="A142" s="44"/>
      <c r="B142" s="44"/>
      <c r="C142" s="33"/>
      <c r="D142" s="33"/>
      <c r="E142" s="33"/>
    </row>
    <row r="143" spans="1:5" ht="11.25">
      <c r="A143" s="44"/>
      <c r="B143" s="44"/>
      <c r="C143" s="33"/>
      <c r="D143" s="33"/>
      <c r="E143" s="33"/>
    </row>
    <row r="144" spans="1:5" ht="11.25">
      <c r="A144" s="44"/>
      <c r="B144" s="44"/>
      <c r="C144" s="33"/>
      <c r="D144" s="33"/>
      <c r="E144" s="33"/>
    </row>
    <row r="145" spans="1:5" ht="11.25">
      <c r="A145" s="44"/>
      <c r="B145" s="44"/>
      <c r="C145" s="33"/>
      <c r="D145" s="33"/>
      <c r="E145" s="33"/>
    </row>
    <row r="146" spans="1:5" ht="11.25">
      <c r="A146" s="44"/>
      <c r="B146" s="44"/>
      <c r="C146" s="33"/>
      <c r="D146" s="33"/>
      <c r="E146" s="33"/>
    </row>
    <row r="147" spans="1:5" ht="11.25">
      <c r="A147" s="44"/>
      <c r="B147" s="44"/>
      <c r="C147" s="33"/>
      <c r="D147" s="33"/>
      <c r="E147" s="33"/>
    </row>
    <row r="148" spans="1:5" ht="11.25">
      <c r="A148" s="44"/>
      <c r="B148" s="44"/>
      <c r="C148" s="33"/>
      <c r="D148" s="33"/>
      <c r="E148" s="33"/>
    </row>
    <row r="149" spans="1:5" ht="11.25">
      <c r="A149" s="44"/>
      <c r="B149" s="44"/>
      <c r="C149" s="33"/>
      <c r="D149" s="33"/>
      <c r="E149" s="33"/>
    </row>
    <row r="150" spans="1:5" ht="11.25">
      <c r="A150" s="44"/>
      <c r="B150" s="44"/>
      <c r="C150" s="33"/>
      <c r="D150" s="33"/>
      <c r="E150" s="33"/>
    </row>
    <row r="151" spans="1:5" ht="11.25">
      <c r="A151" s="44"/>
      <c r="B151" s="44"/>
      <c r="C151" s="33"/>
      <c r="D151" s="33"/>
      <c r="E151" s="33"/>
    </row>
    <row r="152" spans="1:5" ht="11.25">
      <c r="A152" s="44"/>
      <c r="B152" s="44"/>
      <c r="C152" s="33"/>
      <c r="D152" s="33"/>
      <c r="E152" s="33"/>
    </row>
    <row r="153" spans="1:5" ht="11.25">
      <c r="A153" s="44"/>
      <c r="B153" s="44"/>
      <c r="C153" s="33"/>
      <c r="D153" s="33"/>
      <c r="E153" s="33"/>
    </row>
    <row r="154" spans="1:5" ht="11.25">
      <c r="A154" s="44"/>
      <c r="B154" s="44"/>
      <c r="C154" s="33"/>
      <c r="D154" s="33"/>
      <c r="E154" s="33"/>
    </row>
    <row r="155" spans="1:5" ht="11.25">
      <c r="A155" s="44"/>
      <c r="B155" s="44"/>
      <c r="C155" s="33"/>
      <c r="D155" s="33"/>
      <c r="E155" s="33"/>
    </row>
    <row r="156" spans="1:5" ht="11.25">
      <c r="A156" s="44"/>
      <c r="B156" s="44"/>
      <c r="C156" s="33"/>
      <c r="D156" s="33"/>
      <c r="E156" s="33"/>
    </row>
    <row r="157" spans="1:5" ht="11.25">
      <c r="A157" s="44"/>
      <c r="B157" s="44"/>
      <c r="C157" s="33"/>
      <c r="D157" s="33"/>
      <c r="E157" s="33"/>
    </row>
    <row r="158" spans="1:5" ht="11.25">
      <c r="A158" s="44"/>
      <c r="B158" s="44"/>
      <c r="C158" s="33"/>
      <c r="D158" s="33"/>
      <c r="E158" s="33"/>
    </row>
    <row r="159" spans="1:5" ht="11.25">
      <c r="A159" s="44"/>
      <c r="B159" s="44"/>
      <c r="C159" s="33"/>
      <c r="D159" s="33"/>
      <c r="E159" s="33"/>
    </row>
    <row r="160" spans="1:5" ht="11.25">
      <c r="A160" s="44"/>
      <c r="B160" s="44"/>
      <c r="C160" s="33"/>
      <c r="D160" s="33"/>
      <c r="E160" s="33"/>
    </row>
    <row r="161" spans="1:5" ht="11.25">
      <c r="A161" s="68"/>
      <c r="B161" s="68"/>
      <c r="C161" s="67"/>
      <c r="D161" s="67"/>
      <c r="E161" s="67"/>
    </row>
    <row r="162" spans="1:5" s="5" customFormat="1" ht="11.25">
      <c r="A162" s="105"/>
      <c r="B162" s="105" t="s">
        <v>68</v>
      </c>
      <c r="C162" s="105">
        <f>SUM(C8:C161)</f>
        <v>52298.71</v>
      </c>
      <c r="D162" s="105">
        <f>SUM(D8:D161)</f>
        <v>162231.62</v>
      </c>
      <c r="E162" s="105">
        <f>SUM(E8:E161)</f>
        <v>109932.91</v>
      </c>
    </row>
    <row r="163" spans="1:5" s="5" customFormat="1" ht="11.25">
      <c r="A163" s="59"/>
      <c r="B163" s="59"/>
      <c r="C163" s="66"/>
      <c r="D163" s="66"/>
      <c r="E163" s="66"/>
    </row>
  </sheetData>
  <sheetProtection/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3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3"/>
  <sheetViews>
    <sheetView zoomScaleSheetLayoutView="100" zoomScalePageLayoutView="0" workbookViewId="0" topLeftCell="A1">
      <pane ySplit="8" topLeftCell="A51" activePane="bottomLeft" state="frozen"/>
      <selection pane="topLeft" activeCell="A1" sqref="A1"/>
      <selection pane="bottomLeft" activeCell="A6" sqref="A6:B6"/>
    </sheetView>
  </sheetViews>
  <sheetFormatPr defaultColWidth="11.421875" defaultRowHeight="15"/>
  <cols>
    <col min="1" max="1" width="11.7109375" style="18" customWidth="1"/>
    <col min="2" max="2" width="68.00390625" style="18" customWidth="1"/>
    <col min="3" max="3" width="17.7109375" style="16" customWidth="1"/>
    <col min="4" max="4" width="17.7109375" style="23" customWidth="1"/>
    <col min="5" max="16384" width="11.421875" style="23" customWidth="1"/>
  </cols>
  <sheetData>
    <row r="1" spans="1:3" s="8" customFormat="1" ht="11.25">
      <c r="A1" s="11" t="s">
        <v>1</v>
      </c>
      <c r="B1" s="11"/>
      <c r="C1" s="73"/>
    </row>
    <row r="2" spans="1:3" s="8" customFormat="1" ht="11.25">
      <c r="A2" s="11" t="s">
        <v>0</v>
      </c>
      <c r="B2" s="11"/>
      <c r="C2" s="73"/>
    </row>
    <row r="3" spans="1:3" s="8" customFormat="1" ht="11.25">
      <c r="A3" s="11"/>
      <c r="B3" s="11"/>
      <c r="C3" s="73"/>
    </row>
    <row r="4" spans="1:3" s="8" customFormat="1" ht="11.25">
      <c r="A4" s="11"/>
      <c r="B4" s="11"/>
      <c r="C4" s="73"/>
    </row>
    <row r="5" s="8" customFormat="1" ht="11.25">
      <c r="C5" s="73"/>
    </row>
    <row r="6" spans="1:4" s="8" customFormat="1" ht="11.25" customHeight="1">
      <c r="A6" s="105" t="s">
        <v>12</v>
      </c>
      <c r="B6" s="105"/>
      <c r="C6" s="73"/>
      <c r="D6" s="105" t="s">
        <v>104</v>
      </c>
    </row>
    <row r="7" spans="1:3" ht="11.25">
      <c r="A7" s="72"/>
      <c r="B7" s="72"/>
      <c r="C7" s="71"/>
    </row>
    <row r="8" spans="1:4" ht="15" customHeight="1">
      <c r="A8" s="105" t="s">
        <v>2</v>
      </c>
      <c r="B8" s="105" t="s">
        <v>3</v>
      </c>
      <c r="C8" s="105" t="s">
        <v>4</v>
      </c>
      <c r="D8" s="105" t="s">
        <v>5</v>
      </c>
    </row>
    <row r="9" spans="1:4" ht="11.25">
      <c r="A9" s="83">
        <v>5500</v>
      </c>
      <c r="B9" s="85" t="s">
        <v>103</v>
      </c>
      <c r="C9" s="79"/>
      <c r="D9" s="78"/>
    </row>
    <row r="10" spans="1:4" ht="11.25">
      <c r="A10" s="81">
        <v>5510</v>
      </c>
      <c r="B10" s="84" t="s">
        <v>102</v>
      </c>
      <c r="C10" s="79"/>
      <c r="D10" s="78"/>
    </row>
    <row r="11" spans="1:4" ht="11.25">
      <c r="A11" s="81">
        <v>5511</v>
      </c>
      <c r="B11" s="84" t="s">
        <v>101</v>
      </c>
      <c r="C11" s="79"/>
      <c r="D11" s="78"/>
    </row>
    <row r="12" spans="1:4" ht="11.25">
      <c r="A12" s="81">
        <v>5512</v>
      </c>
      <c r="B12" s="84" t="s">
        <v>100</v>
      </c>
      <c r="C12" s="79"/>
      <c r="D12" s="78"/>
    </row>
    <row r="13" spans="1:4" ht="11.25">
      <c r="A13" s="81">
        <v>5513</v>
      </c>
      <c r="B13" s="84" t="s">
        <v>99</v>
      </c>
      <c r="C13" s="79"/>
      <c r="D13" s="78"/>
    </row>
    <row r="14" spans="1:4" ht="11.25">
      <c r="A14" s="81">
        <v>5514</v>
      </c>
      <c r="B14" s="84" t="s">
        <v>98</v>
      </c>
      <c r="C14" s="79"/>
      <c r="D14" s="78"/>
    </row>
    <row r="15" spans="1:4" ht="11.25">
      <c r="A15" s="81">
        <v>5515</v>
      </c>
      <c r="B15" s="84" t="s">
        <v>97</v>
      </c>
      <c r="C15" s="79"/>
      <c r="D15" s="78"/>
    </row>
    <row r="16" spans="1:4" ht="11.25">
      <c r="A16" s="81">
        <v>5516</v>
      </c>
      <c r="B16" s="84" t="s">
        <v>96</v>
      </c>
      <c r="C16" s="79"/>
      <c r="D16" s="78"/>
    </row>
    <row r="17" spans="1:4" ht="11.25">
      <c r="A17" s="81">
        <v>5517</v>
      </c>
      <c r="B17" s="84" t="s">
        <v>95</v>
      </c>
      <c r="C17" s="79"/>
      <c r="D17" s="78"/>
    </row>
    <row r="18" spans="1:4" ht="11.25">
      <c r="A18" s="81">
        <v>5518</v>
      </c>
      <c r="B18" s="84" t="s">
        <v>94</v>
      </c>
      <c r="C18" s="79"/>
      <c r="D18" s="78"/>
    </row>
    <row r="19" spans="1:4" ht="11.25">
      <c r="A19" s="81">
        <v>5520</v>
      </c>
      <c r="B19" s="84" t="s">
        <v>93</v>
      </c>
      <c r="C19" s="79"/>
      <c r="D19" s="78"/>
    </row>
    <row r="20" spans="1:4" ht="11.25">
      <c r="A20" s="81">
        <v>5521</v>
      </c>
      <c r="B20" s="84" t="s">
        <v>92</v>
      </c>
      <c r="C20" s="79"/>
      <c r="D20" s="78"/>
    </row>
    <row r="21" spans="1:4" ht="11.25">
      <c r="A21" s="81">
        <v>5522</v>
      </c>
      <c r="B21" s="84" t="s">
        <v>91</v>
      </c>
      <c r="C21" s="79"/>
      <c r="D21" s="78"/>
    </row>
    <row r="22" spans="1:4" ht="11.25">
      <c r="A22" s="81">
        <v>5530</v>
      </c>
      <c r="B22" s="84" t="s">
        <v>90</v>
      </c>
      <c r="C22" s="79"/>
      <c r="D22" s="78"/>
    </row>
    <row r="23" spans="1:4" ht="11.25">
      <c r="A23" s="81">
        <v>5531</v>
      </c>
      <c r="B23" s="84" t="s">
        <v>89</v>
      </c>
      <c r="C23" s="79"/>
      <c r="D23" s="78"/>
    </row>
    <row r="24" spans="1:4" ht="11.25">
      <c r="A24" s="81">
        <v>5532</v>
      </c>
      <c r="B24" s="84" t="s">
        <v>88</v>
      </c>
      <c r="C24" s="79"/>
      <c r="D24" s="78"/>
    </row>
    <row r="25" spans="1:4" ht="11.25">
      <c r="A25" s="81">
        <v>5533</v>
      </c>
      <c r="B25" s="84" t="s">
        <v>87</v>
      </c>
      <c r="C25" s="79"/>
      <c r="D25" s="78"/>
    </row>
    <row r="26" spans="1:4" ht="11.25">
      <c r="A26" s="81">
        <v>5534</v>
      </c>
      <c r="B26" s="84" t="s">
        <v>86</v>
      </c>
      <c r="C26" s="79"/>
      <c r="D26" s="78"/>
    </row>
    <row r="27" spans="1:4" ht="11.25">
      <c r="A27" s="81">
        <v>5535</v>
      </c>
      <c r="B27" s="84" t="s">
        <v>85</v>
      </c>
      <c r="C27" s="79"/>
      <c r="D27" s="78"/>
    </row>
    <row r="28" spans="1:4" ht="11.25">
      <c r="A28" s="81">
        <v>5540</v>
      </c>
      <c r="B28" s="84" t="s">
        <v>84</v>
      </c>
      <c r="C28" s="79"/>
      <c r="D28" s="78"/>
    </row>
    <row r="29" spans="1:4" ht="11.25">
      <c r="A29" s="81">
        <v>5541</v>
      </c>
      <c r="B29" s="84" t="s">
        <v>84</v>
      </c>
      <c r="C29" s="79"/>
      <c r="D29" s="78"/>
    </row>
    <row r="30" spans="1:4" ht="11.25">
      <c r="A30" s="81">
        <v>5550</v>
      </c>
      <c r="B30" s="80" t="s">
        <v>83</v>
      </c>
      <c r="C30" s="79"/>
      <c r="D30" s="78"/>
    </row>
    <row r="31" spans="1:4" ht="11.25">
      <c r="A31" s="81">
        <v>5551</v>
      </c>
      <c r="B31" s="80" t="s">
        <v>83</v>
      </c>
      <c r="C31" s="79"/>
      <c r="D31" s="78"/>
    </row>
    <row r="32" spans="1:4" ht="11.25">
      <c r="A32" s="81">
        <v>5590</v>
      </c>
      <c r="B32" s="80" t="s">
        <v>82</v>
      </c>
      <c r="C32" s="79"/>
      <c r="D32" s="78"/>
    </row>
    <row r="33" spans="1:4" ht="11.25">
      <c r="A33" s="81">
        <v>5591</v>
      </c>
      <c r="B33" s="80" t="s">
        <v>81</v>
      </c>
      <c r="C33" s="79"/>
      <c r="D33" s="78"/>
    </row>
    <row r="34" spans="1:4" ht="11.25">
      <c r="A34" s="81">
        <v>5592</v>
      </c>
      <c r="B34" s="80" t="s">
        <v>80</v>
      </c>
      <c r="C34" s="79"/>
      <c r="D34" s="78"/>
    </row>
    <row r="35" spans="1:4" ht="11.25">
      <c r="A35" s="81">
        <v>5593</v>
      </c>
      <c r="B35" s="80" t="s">
        <v>79</v>
      </c>
      <c r="C35" s="79"/>
      <c r="D35" s="78"/>
    </row>
    <row r="36" spans="1:4" ht="11.25">
      <c r="A36" s="81">
        <v>5594</v>
      </c>
      <c r="B36" s="80" t="s">
        <v>78</v>
      </c>
      <c r="C36" s="79"/>
      <c r="D36" s="78"/>
    </row>
    <row r="37" spans="1:4" ht="11.25">
      <c r="A37" s="81">
        <v>5595</v>
      </c>
      <c r="B37" s="80" t="s">
        <v>77</v>
      </c>
      <c r="C37" s="79"/>
      <c r="D37" s="78"/>
    </row>
    <row r="38" spans="1:4" ht="11.25">
      <c r="A38" s="81">
        <v>5596</v>
      </c>
      <c r="B38" s="80" t="s">
        <v>76</v>
      </c>
      <c r="C38" s="79"/>
      <c r="D38" s="78"/>
    </row>
    <row r="39" spans="1:4" ht="11.25">
      <c r="A39" s="81">
        <v>5597</v>
      </c>
      <c r="B39" s="80" t="s">
        <v>75</v>
      </c>
      <c r="C39" s="79"/>
      <c r="D39" s="78"/>
    </row>
    <row r="40" spans="1:4" ht="11.25">
      <c r="A40" s="81">
        <v>5599</v>
      </c>
      <c r="B40" s="80" t="s">
        <v>74</v>
      </c>
      <c r="C40" s="79"/>
      <c r="D40" s="78"/>
    </row>
    <row r="41" spans="1:4" ht="11.25">
      <c r="A41" s="83">
        <v>5600</v>
      </c>
      <c r="B41" s="82" t="s">
        <v>73</v>
      </c>
      <c r="C41" s="79"/>
      <c r="D41" s="78"/>
    </row>
    <row r="42" spans="1:4" ht="11.25">
      <c r="A42" s="81">
        <v>5610</v>
      </c>
      <c r="B42" s="80" t="s">
        <v>72</v>
      </c>
      <c r="C42" s="79"/>
      <c r="D42" s="78"/>
    </row>
    <row r="43" spans="1:4" ht="11.25">
      <c r="A43" s="77">
        <v>5611</v>
      </c>
      <c r="B43" s="76" t="s">
        <v>71</v>
      </c>
      <c r="C43" s="75"/>
      <c r="D43" s="74"/>
    </row>
  </sheetData>
  <sheetProtection/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rintOptions/>
  <pageMargins left="0.7" right="0.7" top="0.75" bottom="0.75" header="0.3" footer="0.3"/>
  <pageSetup horizontalDpi="600" verticalDpi="600" orientation="portrait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5" sqref="A5:C5"/>
    </sheetView>
  </sheetViews>
  <sheetFormatPr defaultColWidth="11.421875" defaultRowHeight="15"/>
  <cols>
    <col min="1" max="1" width="20.7109375" style="23" customWidth="1"/>
    <col min="2" max="2" width="50.7109375" style="23" customWidth="1"/>
    <col min="3" max="3" width="17.7109375" style="23" customWidth="1"/>
    <col min="4" max="16384" width="11.421875" style="23" customWidth="1"/>
  </cols>
  <sheetData>
    <row r="1" ht="11.25">
      <c r="A1" s="11" t="s">
        <v>1</v>
      </c>
    </row>
    <row r="2" ht="11.25">
      <c r="A2" s="11"/>
    </row>
    <row r="3" ht="11.25">
      <c r="A3" s="11"/>
    </row>
    <row r="4" ht="11.25">
      <c r="A4" s="11"/>
    </row>
    <row r="5" spans="1:3" ht="11.25" customHeight="1">
      <c r="A5" s="105" t="s">
        <v>7</v>
      </c>
      <c r="B5" s="105"/>
      <c r="C5" s="105" t="s">
        <v>10</v>
      </c>
    </row>
    <row r="6" spans="1:3" ht="11.25">
      <c r="A6" s="96"/>
      <c r="B6" s="96"/>
      <c r="C6" s="95"/>
    </row>
    <row r="7" spans="1:3" ht="15" customHeight="1">
      <c r="A7" s="105" t="s">
        <v>2</v>
      </c>
      <c r="B7" s="105" t="s">
        <v>3</v>
      </c>
      <c r="C7" s="105" t="s">
        <v>29</v>
      </c>
    </row>
    <row r="8" spans="1:3" ht="11.25">
      <c r="A8" s="92">
        <v>900001</v>
      </c>
      <c r="B8" s="94" t="s">
        <v>118</v>
      </c>
      <c r="C8" s="117">
        <v>3526697.59</v>
      </c>
    </row>
    <row r="9" spans="1:3" ht="11.25">
      <c r="A9" s="92">
        <v>900002</v>
      </c>
      <c r="B9" s="91" t="s">
        <v>117</v>
      </c>
      <c r="C9" s="117">
        <f>SUM(C10:C14)</f>
        <v>0</v>
      </c>
    </row>
    <row r="10" spans="1:3" ht="11.25">
      <c r="A10" s="93">
        <v>4320</v>
      </c>
      <c r="B10" s="88" t="s">
        <v>116</v>
      </c>
      <c r="C10" s="118"/>
    </row>
    <row r="11" spans="1:3" ht="22.5">
      <c r="A11" s="93">
        <v>4330</v>
      </c>
      <c r="B11" s="88" t="s">
        <v>115</v>
      </c>
      <c r="C11" s="118"/>
    </row>
    <row r="12" spans="1:3" ht="11.25">
      <c r="A12" s="93">
        <v>4340</v>
      </c>
      <c r="B12" s="88" t="s">
        <v>114</v>
      </c>
      <c r="C12" s="118"/>
    </row>
    <row r="13" spans="1:3" ht="11.25">
      <c r="A13" s="93">
        <v>4399</v>
      </c>
      <c r="B13" s="88" t="s">
        <v>113</v>
      </c>
      <c r="C13" s="118"/>
    </row>
    <row r="14" spans="1:3" ht="11.25">
      <c r="A14" s="87">
        <v>4400</v>
      </c>
      <c r="B14" s="88" t="s">
        <v>112</v>
      </c>
      <c r="C14" s="118"/>
    </row>
    <row r="15" spans="1:3" ht="11.25">
      <c r="A15" s="92">
        <v>900003</v>
      </c>
      <c r="B15" s="91" t="s">
        <v>111</v>
      </c>
      <c r="C15" s="117">
        <f>SUM(C16:C19)</f>
        <v>0</v>
      </c>
    </row>
    <row r="16" spans="1:3" ht="11.25">
      <c r="A16" s="90">
        <v>52</v>
      </c>
      <c r="B16" s="88" t="s">
        <v>110</v>
      </c>
      <c r="C16" s="118"/>
    </row>
    <row r="17" spans="1:3" ht="11.25">
      <c r="A17" s="90">
        <v>62</v>
      </c>
      <c r="B17" s="88" t="s">
        <v>109</v>
      </c>
      <c r="C17" s="118"/>
    </row>
    <row r="18" spans="1:3" ht="11.25">
      <c r="A18" s="89" t="s">
        <v>108</v>
      </c>
      <c r="B18" s="88" t="s">
        <v>107</v>
      </c>
      <c r="C18" s="118"/>
    </row>
    <row r="19" spans="1:3" ht="11.25">
      <c r="A19" s="87">
        <v>4500</v>
      </c>
      <c r="B19" s="86" t="s">
        <v>106</v>
      </c>
      <c r="C19" s="118"/>
    </row>
    <row r="20" spans="1:3" ht="11.25">
      <c r="A20" s="105">
        <v>900004</v>
      </c>
      <c r="B20" s="105" t="s">
        <v>105</v>
      </c>
      <c r="C20" s="105">
        <f>+C8+C9-C15</f>
        <v>3526697.59</v>
      </c>
    </row>
  </sheetData>
  <sheetProtection/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A35" sqref="A35:C35"/>
    </sheetView>
  </sheetViews>
  <sheetFormatPr defaultColWidth="11.421875" defaultRowHeight="15"/>
  <cols>
    <col min="1" max="1" width="20.7109375" style="23" customWidth="1"/>
    <col min="2" max="2" width="50.7109375" style="23" customWidth="1"/>
    <col min="3" max="3" width="17.7109375" style="108" customWidth="1"/>
    <col min="4" max="16384" width="11.421875" style="23" customWidth="1"/>
  </cols>
  <sheetData>
    <row r="1" ht="11.25">
      <c r="A1" s="11" t="s">
        <v>1</v>
      </c>
    </row>
    <row r="2" ht="11.25">
      <c r="A2" s="11"/>
    </row>
    <row r="3" ht="11.25">
      <c r="A3" s="11"/>
    </row>
    <row r="4" ht="11.25">
      <c r="A4" s="11"/>
    </row>
    <row r="5" spans="1:3" ht="11.25" customHeight="1">
      <c r="A5" s="105" t="s">
        <v>8</v>
      </c>
      <c r="B5" s="105"/>
      <c r="C5" s="105" t="s">
        <v>11</v>
      </c>
    </row>
    <row r="6" spans="1:3" ht="11.25" customHeight="1">
      <c r="A6" s="96"/>
      <c r="B6" s="95"/>
      <c r="C6" s="119"/>
    </row>
    <row r="7" spans="1:3" ht="15" customHeight="1">
      <c r="A7" s="105" t="s">
        <v>2</v>
      </c>
      <c r="B7" s="105" t="s">
        <v>3</v>
      </c>
      <c r="C7" s="105" t="s">
        <v>29</v>
      </c>
    </row>
    <row r="8" spans="1:3" ht="11.25">
      <c r="A8" s="100">
        <v>900001</v>
      </c>
      <c r="B8" s="99" t="s">
        <v>141</v>
      </c>
      <c r="C8" s="120">
        <v>3323765.86</v>
      </c>
    </row>
    <row r="9" spans="1:3" ht="11.25">
      <c r="A9" s="100">
        <v>900002</v>
      </c>
      <c r="B9" s="99" t="s">
        <v>140</v>
      </c>
      <c r="C9" s="120">
        <f>SUM(C10:C26)</f>
        <v>29324.24</v>
      </c>
    </row>
    <row r="10" spans="1:3" ht="11.25">
      <c r="A10" s="93">
        <v>5100</v>
      </c>
      <c r="B10" s="98" t="s">
        <v>139</v>
      </c>
      <c r="C10" s="121"/>
    </row>
    <row r="11" spans="1:3" ht="11.25">
      <c r="A11" s="93">
        <v>5200</v>
      </c>
      <c r="B11" s="98" t="s">
        <v>138</v>
      </c>
      <c r="C11" s="121"/>
    </row>
    <row r="12" spans="1:3" ht="11.25">
      <c r="A12" s="93">
        <v>5300</v>
      </c>
      <c r="B12" s="98" t="s">
        <v>137</v>
      </c>
      <c r="C12" s="121"/>
    </row>
    <row r="13" spans="1:3" ht="11.25">
      <c r="A13" s="93">
        <v>5400</v>
      </c>
      <c r="B13" s="98" t="s">
        <v>136</v>
      </c>
      <c r="C13" s="121"/>
    </row>
    <row r="14" spans="1:3" ht="11.25">
      <c r="A14" s="93">
        <v>5500</v>
      </c>
      <c r="B14" s="98" t="s">
        <v>135</v>
      </c>
      <c r="C14" s="121"/>
    </row>
    <row r="15" spans="1:3" ht="11.25">
      <c r="A15" s="93">
        <v>5600</v>
      </c>
      <c r="B15" s="98" t="s">
        <v>134</v>
      </c>
      <c r="C15" s="121">
        <v>29324.24</v>
      </c>
    </row>
    <row r="16" spans="1:3" ht="11.25">
      <c r="A16" s="93">
        <v>5700</v>
      </c>
      <c r="B16" s="98" t="s">
        <v>133</v>
      </c>
      <c r="C16" s="121"/>
    </row>
    <row r="17" spans="1:3" ht="11.25">
      <c r="A17" s="93" t="s">
        <v>132</v>
      </c>
      <c r="B17" s="98" t="s">
        <v>131</v>
      </c>
      <c r="C17" s="121"/>
    </row>
    <row r="18" spans="1:3" ht="11.25">
      <c r="A18" s="93">
        <v>5900</v>
      </c>
      <c r="B18" s="98" t="s">
        <v>130</v>
      </c>
      <c r="C18" s="121"/>
    </row>
    <row r="19" spans="1:3" ht="11.25">
      <c r="A19" s="90">
        <v>6200</v>
      </c>
      <c r="B19" s="98" t="s">
        <v>129</v>
      </c>
      <c r="C19" s="121"/>
    </row>
    <row r="20" spans="1:3" ht="11.25">
      <c r="A20" s="90">
        <v>7200</v>
      </c>
      <c r="B20" s="98" t="s">
        <v>128</v>
      </c>
      <c r="C20" s="121"/>
    </row>
    <row r="21" spans="1:3" ht="11.25">
      <c r="A21" s="90">
        <v>7300</v>
      </c>
      <c r="B21" s="98" t="s">
        <v>127</v>
      </c>
      <c r="C21" s="121"/>
    </row>
    <row r="22" spans="1:3" ht="11.25">
      <c r="A22" s="90">
        <v>7500</v>
      </c>
      <c r="B22" s="98" t="s">
        <v>126</v>
      </c>
      <c r="C22" s="121"/>
    </row>
    <row r="23" spans="1:3" ht="11.25">
      <c r="A23" s="90">
        <v>7900</v>
      </c>
      <c r="B23" s="98" t="s">
        <v>125</v>
      </c>
      <c r="C23" s="121"/>
    </row>
    <row r="24" spans="1:3" ht="11.25">
      <c r="A24" s="90">
        <v>9100</v>
      </c>
      <c r="B24" s="98" t="s">
        <v>124</v>
      </c>
      <c r="C24" s="121"/>
    </row>
    <row r="25" spans="1:3" ht="11.25">
      <c r="A25" s="90">
        <v>9900</v>
      </c>
      <c r="B25" s="98" t="s">
        <v>123</v>
      </c>
      <c r="C25" s="121"/>
    </row>
    <row r="26" spans="1:3" ht="11.25">
      <c r="A26" s="90">
        <v>7400</v>
      </c>
      <c r="B26" s="97" t="s">
        <v>122</v>
      </c>
      <c r="C26" s="121"/>
    </row>
    <row r="27" spans="1:3" ht="11.25">
      <c r="A27" s="100">
        <v>900003</v>
      </c>
      <c r="B27" s="99" t="s">
        <v>121</v>
      </c>
      <c r="C27" s="120">
        <f>SUM(C28:C34)</f>
        <v>0</v>
      </c>
    </row>
    <row r="28" spans="1:3" ht="22.5">
      <c r="A28" s="93">
        <v>5510</v>
      </c>
      <c r="B28" s="98" t="s">
        <v>102</v>
      </c>
      <c r="C28" s="121"/>
    </row>
    <row r="29" spans="1:3" ht="11.25">
      <c r="A29" s="93">
        <v>5520</v>
      </c>
      <c r="B29" s="98" t="s">
        <v>93</v>
      </c>
      <c r="C29" s="121"/>
    </row>
    <row r="30" spans="1:3" ht="11.25">
      <c r="A30" s="93">
        <v>5530</v>
      </c>
      <c r="B30" s="98" t="s">
        <v>90</v>
      </c>
      <c r="C30" s="121"/>
    </row>
    <row r="31" spans="1:3" ht="22.5">
      <c r="A31" s="93">
        <v>5540</v>
      </c>
      <c r="B31" s="98" t="s">
        <v>84</v>
      </c>
      <c r="C31" s="121"/>
    </row>
    <row r="32" spans="1:3" ht="11.25">
      <c r="A32" s="93">
        <v>5550</v>
      </c>
      <c r="B32" s="98" t="s">
        <v>83</v>
      </c>
      <c r="C32" s="121"/>
    </row>
    <row r="33" spans="1:3" ht="11.25">
      <c r="A33" s="93">
        <v>5590</v>
      </c>
      <c r="B33" s="98" t="s">
        <v>82</v>
      </c>
      <c r="C33" s="121"/>
    </row>
    <row r="34" spans="1:3" ht="11.25">
      <c r="A34" s="93">
        <v>5600</v>
      </c>
      <c r="B34" s="97" t="s">
        <v>120</v>
      </c>
      <c r="C34" s="121"/>
    </row>
    <row r="35" spans="1:3" ht="11.25">
      <c r="A35" s="105">
        <v>900004</v>
      </c>
      <c r="B35" s="105" t="s">
        <v>119</v>
      </c>
      <c r="C35" s="105">
        <f>+C8-C9+C27</f>
        <v>3294441.6199999996</v>
      </c>
    </row>
  </sheetData>
  <sheetProtection/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zoomScale="90" zoomScaleNormal="90" zoomScaleSheetLayoutView="100" zoomScalePageLayoutView="0" workbookViewId="0" topLeftCell="A1">
      <selection activeCell="A7" sqref="A7:B7"/>
    </sheetView>
  </sheetViews>
  <sheetFormatPr defaultColWidth="11.421875" defaultRowHeight="15"/>
  <cols>
    <col min="1" max="1" width="20.7109375" style="23" customWidth="1"/>
    <col min="2" max="2" width="50.7109375" style="23" customWidth="1"/>
    <col min="3" max="7" width="17.7109375" style="4" customWidth="1"/>
    <col min="8" max="8" width="18.7109375" style="23" customWidth="1"/>
    <col min="9" max="9" width="28.8515625" style="23" customWidth="1"/>
    <col min="10" max="10" width="11.421875" style="23" customWidth="1"/>
    <col min="11" max="16384" width="11.421875" style="23" customWidth="1"/>
  </cols>
  <sheetData>
    <row r="1" spans="1:9" ht="11.25">
      <c r="A1" s="1" t="s">
        <v>1</v>
      </c>
      <c r="B1" s="1"/>
      <c r="I1" s="3"/>
    </row>
    <row r="2" spans="1:2" ht="11.25">
      <c r="A2" s="1" t="s">
        <v>9</v>
      </c>
      <c r="B2" s="1"/>
    </row>
    <row r="3" ht="11.25">
      <c r="J3" s="5"/>
    </row>
    <row r="4" ht="11.25">
      <c r="J4" s="5"/>
    </row>
    <row r="5" spans="1:9" ht="11.25">
      <c r="A5" s="18"/>
      <c r="B5" s="18"/>
      <c r="C5" s="28"/>
      <c r="D5" s="28"/>
      <c r="E5" s="28"/>
      <c r="F5" s="28"/>
      <c r="G5" s="28"/>
      <c r="H5" s="18"/>
      <c r="I5" s="18"/>
    </row>
    <row r="6" spans="1:9" ht="11.25">
      <c r="A6" s="18"/>
      <c r="B6" s="18"/>
      <c r="C6" s="28"/>
      <c r="D6" s="28"/>
      <c r="E6" s="28"/>
      <c r="F6" s="28"/>
      <c r="G6" s="28"/>
      <c r="H6" s="18"/>
      <c r="I6" s="18"/>
    </row>
    <row r="7" spans="1:9" ht="11.25" customHeight="1">
      <c r="A7" s="104" t="s">
        <v>32</v>
      </c>
      <c r="B7" s="104"/>
      <c r="E7" s="40"/>
      <c r="F7" s="40"/>
      <c r="I7" s="104" t="s">
        <v>30</v>
      </c>
    </row>
    <row r="8" spans="1:6" ht="11.25">
      <c r="A8" s="41"/>
      <c r="B8" s="41"/>
      <c r="C8" s="40"/>
      <c r="D8" s="40"/>
      <c r="E8" s="40"/>
      <c r="F8" s="40"/>
    </row>
    <row r="9" spans="1:9" ht="15" customHeight="1">
      <c r="A9" s="104" t="s">
        <v>2</v>
      </c>
      <c r="B9" s="104" t="s">
        <v>3</v>
      </c>
      <c r="C9" s="104" t="s">
        <v>29</v>
      </c>
      <c r="D9" s="104" t="s">
        <v>28</v>
      </c>
      <c r="E9" s="104" t="s">
        <v>27</v>
      </c>
      <c r="F9" s="104" t="s">
        <v>26</v>
      </c>
      <c r="G9" s="104" t="s">
        <v>25</v>
      </c>
      <c r="H9" s="104" t="s">
        <v>24</v>
      </c>
      <c r="I9" s="104" t="s">
        <v>23</v>
      </c>
    </row>
    <row r="10" spans="1:9" ht="56.25">
      <c r="A10" s="29" t="str">
        <f>MID(B10,1,9)</f>
        <v>112500001</v>
      </c>
      <c r="B10" s="25" t="s">
        <v>144</v>
      </c>
      <c r="C10" s="106">
        <v>2000</v>
      </c>
      <c r="D10" s="107">
        <v>2000</v>
      </c>
      <c r="E10" s="39"/>
      <c r="F10" s="39"/>
      <c r="G10" s="39"/>
      <c r="H10" s="38" t="s">
        <v>145</v>
      </c>
      <c r="I10" s="38" t="s">
        <v>146</v>
      </c>
    </row>
    <row r="11" spans="1:9" ht="11.25">
      <c r="A11" s="25"/>
      <c r="B11" s="25"/>
      <c r="C11" s="24"/>
      <c r="D11" s="39"/>
      <c r="E11" s="39"/>
      <c r="F11" s="39"/>
      <c r="G11" s="39"/>
      <c r="H11" s="38"/>
      <c r="I11" s="38"/>
    </row>
    <row r="12" spans="1:9" ht="11.25">
      <c r="A12" s="25"/>
      <c r="B12" s="25"/>
      <c r="C12" s="24"/>
      <c r="D12" s="39"/>
      <c r="E12" s="39"/>
      <c r="F12" s="39"/>
      <c r="G12" s="39"/>
      <c r="H12" s="38"/>
      <c r="I12" s="38"/>
    </row>
    <row r="13" spans="1:9" ht="11.25">
      <c r="A13" s="25"/>
      <c r="B13" s="25"/>
      <c r="C13" s="24"/>
      <c r="D13" s="39"/>
      <c r="E13" s="39"/>
      <c r="F13" s="39"/>
      <c r="G13" s="39"/>
      <c r="H13" s="38"/>
      <c r="I13" s="38"/>
    </row>
    <row r="14" spans="1:9" ht="11.25">
      <c r="A14" s="105"/>
      <c r="B14" s="105" t="s">
        <v>31</v>
      </c>
      <c r="C14" s="105">
        <f>SUM(C10:C13)</f>
        <v>2000</v>
      </c>
      <c r="D14" s="105">
        <f>SUM(D10:D13)</f>
        <v>2000</v>
      </c>
      <c r="E14" s="105">
        <f>SUM(E10:E13)</f>
        <v>0</v>
      </c>
      <c r="F14" s="105">
        <f>SUM(F10:F13)</f>
        <v>0</v>
      </c>
      <c r="G14" s="105">
        <f>SUM(G10:G13)</f>
        <v>0</v>
      </c>
      <c r="H14" s="105"/>
      <c r="I14" s="105"/>
    </row>
    <row r="89" spans="1:8" ht="11.25">
      <c r="A89" s="8"/>
      <c r="B89" s="8"/>
      <c r="C89" s="9"/>
      <c r="D89" s="9"/>
      <c r="E89" s="9"/>
      <c r="F89" s="9"/>
      <c r="G89" s="9"/>
      <c r="H89" s="8"/>
    </row>
    <row r="90" spans="1:2" ht="11.25">
      <c r="A90" s="21"/>
      <c r="B90" s="22"/>
    </row>
    <row r="91" spans="1:2" ht="11.25">
      <c r="A91" s="21"/>
      <c r="B91" s="22"/>
    </row>
    <row r="92" spans="1:2" ht="11.25">
      <c r="A92" s="21"/>
      <c r="B92" s="22"/>
    </row>
    <row r="93" spans="1:2" ht="11.25">
      <c r="A93" s="21"/>
      <c r="B93" s="22"/>
    </row>
    <row r="94" spans="1:2" ht="11.25">
      <c r="A94" s="21"/>
      <c r="B94" s="22"/>
    </row>
  </sheetData>
  <sheetProtection/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9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9"/>
    <dataValidation allowBlank="1" showInputMessage="1" showErrorMessage="1" prompt="Corresponde al nombre o descripción de la cuenta de acuerdo al Plan de Cuentas emitido por el CONAC." sqref="B9"/>
    <dataValidation allowBlank="1" showInputMessage="1" showErrorMessage="1" prompt="Importe de la cuentas por cobrar con fecha de vencimiento de 1 a 90 días." sqref="D9"/>
    <dataValidation allowBlank="1" showInputMessage="1" showErrorMessage="1" prompt="Importe de la cuentas por cobrar con fecha de vencimiento de 91 a 180 días." sqref="E9"/>
    <dataValidation allowBlank="1" showInputMessage="1" showErrorMessage="1" prompt="Importe de la cuentas por cobrar con fecha de vencimiento de 181 a 365 días." sqref="F9"/>
    <dataValidation allowBlank="1" showInputMessage="1" showErrorMessage="1" prompt="Importe de la cuentas por cobrar con vencimiento mayor a 365 días." sqref="G9"/>
    <dataValidation allowBlank="1" showInputMessage="1" showErrorMessage="1" prompt="Informar sobre caraterísticas cualitativas de la cuenta, ejemplo: acciones implementadas para su recuperación, causas de la demora en su recuperación." sqref="H9"/>
    <dataValidation allowBlank="1" showInputMessage="1" showErrorMessage="1" prompt="Indicar si el deudor ya sobrepasó el plazo estipulado para pago, 90, 180 o 365 días." sqref="I9"/>
  </dataValidations>
  <printOptions/>
  <pageMargins left="0.7" right="0.7" top="0.75" bottom="0.75" header="0.3" footer="0.3"/>
  <pageSetup fitToHeight="1" fitToWidth="1"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="90" zoomScaleNormal="90" zoomScaleSheetLayoutView="100" zoomScalePageLayoutView="0" workbookViewId="0" topLeftCell="A1">
      <selection activeCell="A7" sqref="A7:B7"/>
    </sheetView>
  </sheetViews>
  <sheetFormatPr defaultColWidth="11.421875" defaultRowHeight="15"/>
  <cols>
    <col min="1" max="1" width="20.7109375" style="23" customWidth="1"/>
    <col min="2" max="2" width="50.7109375" style="23" customWidth="1"/>
    <col min="3" max="5" width="17.7109375" style="4" customWidth="1"/>
    <col min="6" max="7" width="17.7109375" style="23" customWidth="1"/>
    <col min="8" max="8" width="8.7109375" style="23" customWidth="1"/>
    <col min="9" max="16384" width="11.421875" style="23" customWidth="1"/>
  </cols>
  <sheetData>
    <row r="1" spans="1:6" ht="11.25">
      <c r="A1" s="1" t="s">
        <v>1</v>
      </c>
      <c r="B1" s="1"/>
      <c r="C1" s="31"/>
      <c r="D1" s="31"/>
      <c r="E1" s="31"/>
      <c r="F1" s="3"/>
    </row>
    <row r="2" spans="1:6" ht="11.25">
      <c r="A2" s="1" t="s">
        <v>9</v>
      </c>
      <c r="B2" s="1"/>
      <c r="C2" s="31"/>
      <c r="D2" s="31"/>
      <c r="E2" s="31"/>
      <c r="F2" s="30"/>
    </row>
    <row r="3" ht="11.25">
      <c r="F3" s="30"/>
    </row>
    <row r="4" ht="11.25">
      <c r="F4" s="30"/>
    </row>
    <row r="5" spans="1:6" ht="11.25">
      <c r="A5" s="18"/>
      <c r="B5" s="18"/>
      <c r="C5" s="28"/>
      <c r="D5" s="28"/>
      <c r="E5" s="28"/>
      <c r="F5" s="18"/>
    </row>
    <row r="6" spans="1:6" ht="11.25">
      <c r="A6" s="18"/>
      <c r="B6" s="18"/>
      <c r="C6" s="28"/>
      <c r="D6" s="28"/>
      <c r="E6" s="28"/>
      <c r="F6" s="18"/>
    </row>
    <row r="7" spans="1:6" ht="11.25" customHeight="1">
      <c r="A7" s="104" t="s">
        <v>40</v>
      </c>
      <c r="B7" s="104"/>
      <c r="C7" s="47"/>
      <c r="D7" s="47"/>
      <c r="E7" s="47"/>
      <c r="F7" s="104" t="s">
        <v>36</v>
      </c>
    </row>
    <row r="8" spans="1:3" ht="12.75" customHeight="1">
      <c r="A8" s="48"/>
      <c r="B8" s="48"/>
      <c r="C8" s="27"/>
    </row>
    <row r="9" spans="1:6" ht="15" customHeight="1">
      <c r="A9" s="104" t="s">
        <v>2</v>
      </c>
      <c r="B9" s="104" t="s">
        <v>3</v>
      </c>
      <c r="C9" s="104" t="s">
        <v>4</v>
      </c>
      <c r="D9" s="104" t="s">
        <v>5</v>
      </c>
      <c r="E9" s="104" t="s">
        <v>6</v>
      </c>
      <c r="F9" s="104" t="s">
        <v>35</v>
      </c>
    </row>
    <row r="10" spans="1:6" ht="11.25">
      <c r="A10" s="29" t="str">
        <f aca="true" t="shared" si="0" ref="A10:A16">MID(B10,1,9)</f>
        <v>124115111</v>
      </c>
      <c r="B10" s="38" t="s">
        <v>147</v>
      </c>
      <c r="C10" s="107">
        <v>7135.15</v>
      </c>
      <c r="D10" s="107">
        <v>7135.15</v>
      </c>
      <c r="E10" s="107">
        <v>0</v>
      </c>
      <c r="F10" s="38"/>
    </row>
    <row r="11" spans="1:6" ht="11.25">
      <c r="A11" s="29" t="str">
        <f t="shared" si="0"/>
        <v>124135151</v>
      </c>
      <c r="B11" s="38" t="s">
        <v>148</v>
      </c>
      <c r="C11" s="107">
        <v>20472.84</v>
      </c>
      <c r="D11" s="107">
        <v>20472.84</v>
      </c>
      <c r="E11" s="107">
        <v>0</v>
      </c>
      <c r="F11" s="38"/>
    </row>
    <row r="12" spans="1:6" ht="11.25">
      <c r="A12" s="29" t="str">
        <f t="shared" si="0"/>
        <v>124195191</v>
      </c>
      <c r="B12" s="38" t="s">
        <v>149</v>
      </c>
      <c r="C12" s="107">
        <v>5587.79</v>
      </c>
      <c r="D12" s="107">
        <v>5587.79</v>
      </c>
      <c r="E12" s="107">
        <v>0</v>
      </c>
      <c r="F12" s="38"/>
    </row>
    <row r="13" spans="1:6" ht="11.25">
      <c r="A13" s="29" t="str">
        <f t="shared" si="0"/>
        <v>124295291</v>
      </c>
      <c r="B13" s="38" t="s">
        <v>150</v>
      </c>
      <c r="C13" s="107">
        <v>136313.4</v>
      </c>
      <c r="D13" s="107">
        <v>136313.4</v>
      </c>
      <c r="E13" s="107">
        <v>0</v>
      </c>
      <c r="F13" s="38"/>
    </row>
    <row r="14" spans="1:6" ht="11.25">
      <c r="A14" s="29" t="str">
        <f t="shared" si="0"/>
        <v>124415411</v>
      </c>
      <c r="B14" s="38" t="s">
        <v>151</v>
      </c>
      <c r="C14" s="107">
        <v>201300</v>
      </c>
      <c r="D14" s="107">
        <v>201300</v>
      </c>
      <c r="E14" s="107">
        <v>0</v>
      </c>
      <c r="F14" s="38"/>
    </row>
    <row r="15" spans="1:6" ht="11.25">
      <c r="A15" s="29" t="str">
        <f t="shared" si="0"/>
        <v>124615611</v>
      </c>
      <c r="B15" s="38" t="s">
        <v>152</v>
      </c>
      <c r="C15" s="107">
        <v>128246.02</v>
      </c>
      <c r="D15" s="107">
        <v>145570.26</v>
      </c>
      <c r="E15" s="107">
        <v>17324.24</v>
      </c>
      <c r="F15" s="38"/>
    </row>
    <row r="16" spans="1:6" ht="11.25">
      <c r="A16" s="29" t="str">
        <f t="shared" si="0"/>
        <v>124675671</v>
      </c>
      <c r="B16" s="38" t="s">
        <v>153</v>
      </c>
      <c r="C16" s="107">
        <v>4993.6</v>
      </c>
      <c r="D16" s="107">
        <v>16993.6</v>
      </c>
      <c r="E16" s="107">
        <v>12000</v>
      </c>
      <c r="F16" s="38"/>
    </row>
    <row r="17" spans="1:6" ht="11.25">
      <c r="A17" s="25"/>
      <c r="B17" s="38"/>
      <c r="C17" s="107"/>
      <c r="D17" s="107"/>
      <c r="E17" s="107"/>
      <c r="F17" s="38"/>
    </row>
    <row r="18" spans="1:6" ht="11.25">
      <c r="A18" s="104"/>
      <c r="B18" s="104" t="s">
        <v>39</v>
      </c>
      <c r="C18" s="105">
        <f>SUM(C10:C17)</f>
        <v>504048.8</v>
      </c>
      <c r="D18" s="105">
        <f>SUM(D10:D17)</f>
        <v>533373.04</v>
      </c>
      <c r="E18" s="105">
        <f>SUM(E10:E17)</f>
        <v>29324.24</v>
      </c>
      <c r="F18" s="104"/>
    </row>
    <row r="19" spans="1:6" s="5" customFormat="1" ht="11.25">
      <c r="A19" s="17"/>
      <c r="B19" s="17"/>
      <c r="C19" s="7"/>
      <c r="D19" s="7"/>
      <c r="E19" s="7"/>
      <c r="F19" s="7"/>
    </row>
    <row r="20" spans="1:6" s="5" customFormat="1" ht="11.25">
      <c r="A20" s="17"/>
      <c r="B20" s="17"/>
      <c r="C20" s="7"/>
      <c r="D20" s="7"/>
      <c r="E20" s="7"/>
      <c r="F20" s="7"/>
    </row>
    <row r="23" spans="1:7" ht="11.25">
      <c r="A23" s="104" t="s">
        <v>38</v>
      </c>
      <c r="B23" s="104"/>
      <c r="C23" s="47"/>
      <c r="D23" s="47"/>
      <c r="E23" s="47"/>
      <c r="G23" s="104" t="s">
        <v>36</v>
      </c>
    </row>
    <row r="24" spans="1:3" ht="11.25">
      <c r="A24" s="48"/>
      <c r="B24" s="48"/>
      <c r="C24" s="27"/>
    </row>
    <row r="25" spans="1:8" ht="27.75" customHeight="1">
      <c r="A25" s="104" t="s">
        <v>2</v>
      </c>
      <c r="B25" s="104" t="s">
        <v>3</v>
      </c>
      <c r="C25" s="104" t="s">
        <v>4</v>
      </c>
      <c r="D25" s="104" t="s">
        <v>5</v>
      </c>
      <c r="E25" s="104" t="s">
        <v>6</v>
      </c>
      <c r="F25" s="104" t="s">
        <v>35</v>
      </c>
      <c r="G25" s="104" t="s">
        <v>34</v>
      </c>
      <c r="H25" s="104" t="s">
        <v>33</v>
      </c>
    </row>
    <row r="26" spans="1:8" ht="11.25">
      <c r="A26" s="29" t="str">
        <f aca="true" t="shared" si="1" ref="A26:A31">MID(B26,1,9)</f>
        <v>126305151</v>
      </c>
      <c r="B26" s="38" t="s">
        <v>154</v>
      </c>
      <c r="C26" s="106">
        <v>-12861.47</v>
      </c>
      <c r="D26" s="107">
        <v>-12861.47</v>
      </c>
      <c r="E26" s="107">
        <v>0</v>
      </c>
      <c r="F26" s="38"/>
      <c r="G26" s="38"/>
      <c r="H26" s="38"/>
    </row>
    <row r="27" spans="1:8" ht="11.25">
      <c r="A27" s="29" t="str">
        <f t="shared" si="1"/>
        <v>126305191</v>
      </c>
      <c r="B27" s="38" t="s">
        <v>155</v>
      </c>
      <c r="C27" s="106">
        <v>-1117.56</v>
      </c>
      <c r="D27" s="107">
        <v>-1117.56</v>
      </c>
      <c r="E27" s="107">
        <v>0</v>
      </c>
      <c r="F27" s="38"/>
      <c r="G27" s="38"/>
      <c r="H27" s="38"/>
    </row>
    <row r="28" spans="1:8" ht="11.25">
      <c r="A28" s="29" t="str">
        <f t="shared" si="1"/>
        <v>126305291</v>
      </c>
      <c r="B28" s="38" t="s">
        <v>156</v>
      </c>
      <c r="C28" s="106">
        <v>-16269.22</v>
      </c>
      <c r="D28" s="107">
        <v>-16269.22</v>
      </c>
      <c r="E28" s="107">
        <v>0</v>
      </c>
      <c r="F28" s="38"/>
      <c r="G28" s="38"/>
      <c r="H28" s="38"/>
    </row>
    <row r="29" spans="1:8" ht="11.25">
      <c r="A29" s="29" t="str">
        <f t="shared" si="1"/>
        <v>126305411</v>
      </c>
      <c r="B29" s="38" t="s">
        <v>157</v>
      </c>
      <c r="C29" s="106">
        <v>-183300</v>
      </c>
      <c r="D29" s="107">
        <v>-183300</v>
      </c>
      <c r="E29" s="107">
        <v>0</v>
      </c>
      <c r="F29" s="38"/>
      <c r="G29" s="38"/>
      <c r="H29" s="38"/>
    </row>
    <row r="30" spans="1:8" ht="11.25">
      <c r="A30" s="29" t="str">
        <f t="shared" si="1"/>
        <v>126305611</v>
      </c>
      <c r="B30" s="38" t="s">
        <v>158</v>
      </c>
      <c r="C30" s="106">
        <v>-6572.22</v>
      </c>
      <c r="D30" s="107">
        <v>-6572.22</v>
      </c>
      <c r="E30" s="107">
        <v>0</v>
      </c>
      <c r="F30" s="38"/>
      <c r="G30" s="38"/>
      <c r="H30" s="38"/>
    </row>
    <row r="31" spans="1:8" ht="11.25">
      <c r="A31" s="29" t="str">
        <f t="shared" si="1"/>
        <v>126305671</v>
      </c>
      <c r="B31" s="38" t="s">
        <v>159</v>
      </c>
      <c r="C31" s="106">
        <v>-4993.6</v>
      </c>
      <c r="D31" s="107">
        <v>-4993.6</v>
      </c>
      <c r="E31" s="107">
        <v>0</v>
      </c>
      <c r="F31" s="38"/>
      <c r="G31" s="38"/>
      <c r="H31" s="38"/>
    </row>
    <row r="32" spans="1:8" ht="11.25">
      <c r="A32" s="25"/>
      <c r="B32" s="38"/>
      <c r="C32" s="106"/>
      <c r="D32" s="107"/>
      <c r="E32" s="107"/>
      <c r="F32" s="38"/>
      <c r="G32" s="38"/>
      <c r="H32" s="38"/>
    </row>
    <row r="33" spans="1:8" ht="11.25">
      <c r="A33" s="104"/>
      <c r="B33" s="104" t="s">
        <v>37</v>
      </c>
      <c r="C33" s="105">
        <f>SUM(C26:C32)</f>
        <v>-225114.07</v>
      </c>
      <c r="D33" s="105">
        <f>SUM(D26:D32)</f>
        <v>-225114.07</v>
      </c>
      <c r="E33" s="105">
        <f>SUM(E26:E32)</f>
        <v>0</v>
      </c>
      <c r="F33" s="104"/>
      <c r="G33" s="104"/>
      <c r="H33" s="104"/>
    </row>
  </sheetData>
  <sheetProtection/>
  <dataValidations count="8">
    <dataValidation allowBlank="1" showInputMessage="1" showErrorMessage="1" prompt="Importe final del periodo que corresponde la información financiera trimestral que se presenta." sqref="D9 D25"/>
    <dataValidation allowBlank="1" showInputMessage="1" showErrorMessage="1" prompt="Saldo al 31 de diciembre del año anterior del ejercio que se presenta." sqref="C9 C25"/>
    <dataValidation allowBlank="1" showInputMessage="1" showErrorMessage="1" prompt="Corresponde al número de la cuenta de acuerdo al Plan de Cuentas emitido por el CONAC (DOF 23/12/2015)." sqref="A9 A25"/>
    <dataValidation allowBlank="1" showInputMessage="1" showErrorMessage="1" prompt="Indicar la tasa de aplicación." sqref="H25"/>
    <dataValidation allowBlank="1" showInputMessage="1" showErrorMessage="1" prompt="Indicar el método de depreciación." sqref="G25"/>
    <dataValidation allowBlank="1" showInputMessage="1" showErrorMessage="1" prompt="Corresponde al nombre o descripción de la cuenta de acuerdo al Plan de Cuentas emitido por el CONAC." sqref="B9 B25"/>
    <dataValidation allowBlank="1" showInputMessage="1" showErrorMessage="1" prompt="Diferencia entre el saldo final y el inicial presentados." sqref="E9 E25"/>
    <dataValidation allowBlank="1" showInputMessage="1" showErrorMessage="1" prompt="Criterio para la aplicación de depreciación: anual, mensual, trimestral, etc." sqref="F9 F25"/>
  </dataValidations>
  <printOptions/>
  <pageMargins left="0.7" right="0.7" top="0.75" bottom="0.75" header="0.3" footer="0.3"/>
  <pageSetup horizontalDpi="600" verticalDpi="600" orientation="portrait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SheetLayoutView="100" zoomScalePageLayoutView="0" workbookViewId="0" topLeftCell="A1">
      <selection activeCell="A5" sqref="A5:B5"/>
    </sheetView>
  </sheetViews>
  <sheetFormatPr defaultColWidth="11.421875" defaultRowHeight="15"/>
  <cols>
    <col min="1" max="1" width="20.7109375" style="23" customWidth="1"/>
    <col min="2" max="2" width="50.7109375" style="23" customWidth="1"/>
    <col min="3" max="5" width="17.7109375" style="4" customWidth="1"/>
    <col min="6" max="6" width="17.7109375" style="23" customWidth="1"/>
    <col min="7" max="16384" width="11.421875" style="23" customWidth="1"/>
  </cols>
  <sheetData>
    <row r="1" spans="1:6" ht="11.25" customHeight="1">
      <c r="A1" s="1" t="s">
        <v>1</v>
      </c>
      <c r="B1" s="1"/>
      <c r="C1" s="31"/>
      <c r="D1" s="31"/>
      <c r="E1" s="31"/>
      <c r="F1" s="3"/>
    </row>
    <row r="2" spans="1:5" ht="11.25" customHeight="1">
      <c r="A2" s="1" t="s">
        <v>9</v>
      </c>
      <c r="B2" s="1"/>
      <c r="C2" s="31"/>
      <c r="D2" s="31"/>
      <c r="E2" s="31"/>
    </row>
    <row r="3" spans="1:5" ht="11.25" customHeight="1">
      <c r="A3" s="1"/>
      <c r="B3" s="1"/>
      <c r="C3" s="31"/>
      <c r="D3" s="31"/>
      <c r="E3" s="31"/>
    </row>
    <row r="4" ht="11.25" customHeight="1"/>
    <row r="5" spans="1:6" ht="11.25" customHeight="1">
      <c r="A5" s="104" t="s">
        <v>45</v>
      </c>
      <c r="B5" s="104"/>
      <c r="C5" s="51"/>
      <c r="D5" s="51"/>
      <c r="E5" s="51"/>
      <c r="F5" s="104" t="s">
        <v>42</v>
      </c>
    </row>
    <row r="6" spans="1:5" s="5" customFormat="1" ht="11.25">
      <c r="A6" s="10"/>
      <c r="B6" s="10"/>
      <c r="C6" s="51"/>
      <c r="D6" s="51"/>
      <c r="E6" s="51"/>
    </row>
    <row r="7" spans="1:6" ht="15" customHeight="1">
      <c r="A7" s="104" t="s">
        <v>2</v>
      </c>
      <c r="B7" s="104" t="s">
        <v>3</v>
      </c>
      <c r="C7" s="104" t="s">
        <v>4</v>
      </c>
      <c r="D7" s="104" t="s">
        <v>5</v>
      </c>
      <c r="E7" s="104" t="s">
        <v>6</v>
      </c>
      <c r="F7" s="104" t="s">
        <v>35</v>
      </c>
    </row>
    <row r="8" spans="1:6" ht="11.25">
      <c r="A8" s="29" t="str">
        <f>MID(B8,1,9)</f>
        <v>125415971</v>
      </c>
      <c r="B8" s="43" t="s">
        <v>160</v>
      </c>
      <c r="C8" s="24">
        <v>10116.2</v>
      </c>
      <c r="D8" s="50">
        <v>10116.2</v>
      </c>
      <c r="E8" s="50">
        <v>0</v>
      </c>
      <c r="F8" s="49"/>
    </row>
    <row r="9" spans="1:6" ht="11.25">
      <c r="A9" s="43"/>
      <c r="B9" s="43"/>
      <c r="C9" s="24"/>
      <c r="D9" s="50"/>
      <c r="E9" s="50"/>
      <c r="F9" s="49"/>
    </row>
    <row r="10" spans="1:6" ht="11.25">
      <c r="A10" s="43"/>
      <c r="B10" s="43"/>
      <c r="C10" s="24"/>
      <c r="D10" s="50"/>
      <c r="E10" s="50"/>
      <c r="F10" s="49"/>
    </row>
    <row r="11" spans="1:6" ht="11.25">
      <c r="A11" s="43"/>
      <c r="B11" s="43"/>
      <c r="C11" s="24"/>
      <c r="D11" s="50"/>
      <c r="E11" s="50"/>
      <c r="F11" s="49"/>
    </row>
    <row r="12" spans="1:6" ht="11.25">
      <c r="A12" s="43"/>
      <c r="B12" s="43"/>
      <c r="C12" s="24"/>
      <c r="D12" s="50"/>
      <c r="E12" s="50"/>
      <c r="F12" s="49"/>
    </row>
    <row r="13" spans="1:6" ht="11.25">
      <c r="A13" s="105"/>
      <c r="B13" s="105" t="s">
        <v>44</v>
      </c>
      <c r="C13" s="105">
        <f>SUM(C8:C12)</f>
        <v>10116.2</v>
      </c>
      <c r="D13" s="105">
        <f>SUM(D8:D12)</f>
        <v>10116.2</v>
      </c>
      <c r="E13" s="105">
        <f>SUM(E8:E12)</f>
        <v>0</v>
      </c>
      <c r="F13" s="105"/>
    </row>
    <row r="14" spans="1:6" ht="11.25">
      <c r="A14" s="18"/>
      <c r="B14" s="18"/>
      <c r="C14" s="28"/>
      <c r="D14" s="28"/>
      <c r="E14" s="28"/>
      <c r="F14" s="18"/>
    </row>
    <row r="15" spans="1:6" ht="11.25">
      <c r="A15" s="18"/>
      <c r="B15" s="18"/>
      <c r="C15" s="28"/>
      <c r="D15" s="28"/>
      <c r="E15" s="28"/>
      <c r="F15" s="18"/>
    </row>
    <row r="16" spans="1:6" ht="11.25" customHeight="1">
      <c r="A16" s="105" t="s">
        <v>43</v>
      </c>
      <c r="B16" s="105"/>
      <c r="C16" s="51"/>
      <c r="D16" s="51"/>
      <c r="E16" s="51"/>
      <c r="F16" s="105" t="s">
        <v>42</v>
      </c>
    </row>
    <row r="17" spans="1:5" ht="11.25">
      <c r="A17" s="45"/>
      <c r="B17" s="45"/>
      <c r="C17" s="46"/>
      <c r="D17" s="46"/>
      <c r="E17" s="46"/>
    </row>
    <row r="18" spans="1:6" ht="15" customHeight="1">
      <c r="A18" s="105" t="s">
        <v>2</v>
      </c>
      <c r="B18" s="105" t="s">
        <v>3</v>
      </c>
      <c r="C18" s="105" t="s">
        <v>4</v>
      </c>
      <c r="D18" s="105" t="s">
        <v>5</v>
      </c>
      <c r="E18" s="105" t="s">
        <v>6</v>
      </c>
      <c r="F18" s="105" t="s">
        <v>35</v>
      </c>
    </row>
    <row r="19" spans="1:6" ht="11.25" customHeight="1">
      <c r="A19" s="29" t="str">
        <f>MID(B19,1,9)</f>
        <v>126505971</v>
      </c>
      <c r="B19" s="43" t="s">
        <v>161</v>
      </c>
      <c r="C19" s="24">
        <v>-3565.35</v>
      </c>
      <c r="D19" s="24">
        <v>-3565.35</v>
      </c>
      <c r="E19" s="24"/>
      <c r="F19" s="49"/>
    </row>
    <row r="20" spans="1:6" ht="11.25" customHeight="1">
      <c r="A20" s="25"/>
      <c r="B20" s="43"/>
      <c r="C20" s="24"/>
      <c r="D20" s="24"/>
      <c r="E20" s="24"/>
      <c r="F20" s="49"/>
    </row>
    <row r="21" spans="1:6" ht="11.25">
      <c r="A21" s="25"/>
      <c r="B21" s="43"/>
      <c r="C21" s="24"/>
      <c r="D21" s="24"/>
      <c r="E21" s="24"/>
      <c r="F21" s="49"/>
    </row>
    <row r="22" spans="1:6" ht="11.25">
      <c r="A22" s="105"/>
      <c r="B22" s="105" t="s">
        <v>41</v>
      </c>
      <c r="C22" s="105">
        <f>SUM(C19:C21)</f>
        <v>-3565.35</v>
      </c>
      <c r="D22" s="105">
        <f>SUM(D19:D21)</f>
        <v>-3565.35</v>
      </c>
      <c r="E22" s="105">
        <f>SUM(E19:E21)</f>
        <v>0</v>
      </c>
      <c r="F22" s="105"/>
    </row>
    <row r="23" spans="1:6" ht="11.25">
      <c r="A23" s="18"/>
      <c r="B23" s="18"/>
      <c r="C23" s="28"/>
      <c r="D23" s="28"/>
      <c r="E23" s="28"/>
      <c r="F23" s="18"/>
    </row>
    <row r="24" spans="1:6" ht="11.25">
      <c r="A24" s="18"/>
      <c r="B24" s="18"/>
      <c r="C24" s="28"/>
      <c r="D24" s="28"/>
      <c r="E24" s="28"/>
      <c r="F24" s="18"/>
    </row>
  </sheetData>
  <sheetProtection/>
  <dataValidations count="6">
    <dataValidation allowBlank="1" showInputMessage="1" showErrorMessage="1" prompt="Importe final del periodo que corresponde la información financiera trimestral que se presenta." sqref="D7 D18"/>
    <dataValidation allowBlank="1" showInputMessage="1" showErrorMessage="1" prompt="Saldo al 31 de diciembre del año anterior del ejercio que se presenta." sqref="C7 C18"/>
    <dataValidation allowBlank="1" showInputMessage="1" showErrorMessage="1" prompt="Corresponde al número de la cuenta de acuerdo al Plan de Cuentas emitido por el CONAC (DOF 23/12/2015)." sqref="A7 A18"/>
    <dataValidation allowBlank="1" showInputMessage="1" showErrorMessage="1" prompt="Indicar el medio como se está amortizando el intangible, por tiempo, por uso." sqref="F7 F18"/>
    <dataValidation allowBlank="1" showInputMessage="1" showErrorMessage="1" prompt="Diferencia entre el saldo final y el inicial presentados." sqref="E7 E18"/>
    <dataValidation allowBlank="1" showInputMessage="1" showErrorMessage="1" prompt="Corresponde al nombre o descripción de la cuenta de acuerdo al Plan de Cuentas emitido por el CONAC." sqref="B7 B18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zoomScalePageLayoutView="0" workbookViewId="0" topLeftCell="A1">
      <selection activeCell="A6" sqref="A5:B6"/>
    </sheetView>
  </sheetViews>
  <sheetFormatPr defaultColWidth="13.7109375" defaultRowHeight="15"/>
  <cols>
    <col min="1" max="1" width="20.7109375" style="23" customWidth="1"/>
    <col min="2" max="2" width="50.7109375" style="23" customWidth="1"/>
    <col min="3" max="7" width="17.7109375" style="4" customWidth="1"/>
    <col min="8" max="8" width="17.7109375" style="23" customWidth="1"/>
    <col min="9" max="16384" width="13.7109375" style="23" customWidth="1"/>
  </cols>
  <sheetData>
    <row r="1" spans="1:8" ht="11.25" customHeight="1">
      <c r="A1" s="1" t="s">
        <v>1</v>
      </c>
      <c r="B1" s="1"/>
      <c r="C1" s="31"/>
      <c r="D1" s="31"/>
      <c r="E1" s="31"/>
      <c r="F1" s="31"/>
      <c r="G1" s="31"/>
      <c r="H1" s="3"/>
    </row>
    <row r="2" spans="1:8" ht="11.25">
      <c r="A2" s="1" t="s">
        <v>9</v>
      </c>
      <c r="B2" s="1"/>
      <c r="C2" s="31"/>
      <c r="D2" s="31"/>
      <c r="E2" s="31"/>
      <c r="F2" s="31"/>
      <c r="G2" s="31"/>
      <c r="H2" s="4"/>
    </row>
    <row r="3" ht="11.25">
      <c r="H3" s="4"/>
    </row>
    <row r="4" ht="11.25">
      <c r="H4" s="4"/>
    </row>
    <row r="5" spans="1:8" ht="11.25" customHeight="1">
      <c r="A5" s="104" t="s">
        <v>48</v>
      </c>
      <c r="B5" s="104"/>
      <c r="C5" s="13"/>
      <c r="D5" s="13"/>
      <c r="E5" s="13"/>
      <c r="F5" s="13"/>
      <c r="G5" s="13"/>
      <c r="H5" s="104" t="s">
        <v>46</v>
      </c>
    </row>
    <row r="6" ht="11.25">
      <c r="A6" s="45"/>
    </row>
    <row r="7" spans="1:8" ht="15" customHeight="1">
      <c r="A7" s="104" t="s">
        <v>2</v>
      </c>
      <c r="B7" s="104" t="s">
        <v>3</v>
      </c>
      <c r="C7" s="104" t="s">
        <v>14</v>
      </c>
      <c r="D7" s="104" t="s">
        <v>28</v>
      </c>
      <c r="E7" s="104" t="s">
        <v>27</v>
      </c>
      <c r="F7" s="104" t="s">
        <v>26</v>
      </c>
      <c r="G7" s="104" t="s">
        <v>25</v>
      </c>
      <c r="H7" s="104" t="s">
        <v>24</v>
      </c>
    </row>
    <row r="8" spans="1:8" ht="11.25">
      <c r="A8" s="29" t="str">
        <f aca="true" t="shared" si="0" ref="A8:A15">MID(B8,1,9)</f>
        <v>211100001</v>
      </c>
      <c r="B8" s="25" t="s">
        <v>162</v>
      </c>
      <c r="C8" s="106">
        <v>1152.47</v>
      </c>
      <c r="D8" s="106">
        <v>1152.47</v>
      </c>
      <c r="E8" s="106"/>
      <c r="F8" s="106"/>
      <c r="G8" s="106"/>
      <c r="H8" s="54"/>
    </row>
    <row r="9" spans="1:8" ht="11.25">
      <c r="A9" s="29" t="str">
        <f t="shared" si="0"/>
        <v>211700001</v>
      </c>
      <c r="B9" s="25" t="s">
        <v>163</v>
      </c>
      <c r="C9" s="106">
        <v>4824.59</v>
      </c>
      <c r="D9" s="106">
        <v>4824.59</v>
      </c>
      <c r="E9" s="106"/>
      <c r="F9" s="106"/>
      <c r="G9" s="106"/>
      <c r="H9" s="54"/>
    </row>
    <row r="10" spans="1:8" ht="11.25">
      <c r="A10" s="29" t="str">
        <f t="shared" si="0"/>
        <v>211700002</v>
      </c>
      <c r="B10" s="25" t="s">
        <v>164</v>
      </c>
      <c r="C10" s="106">
        <v>15650.97</v>
      </c>
      <c r="D10" s="106">
        <v>15650.97</v>
      </c>
      <c r="E10" s="106"/>
      <c r="F10" s="106"/>
      <c r="G10" s="106"/>
      <c r="H10" s="54"/>
    </row>
    <row r="11" spans="1:8" ht="11.25">
      <c r="A11" s="29" t="str">
        <f t="shared" si="0"/>
        <v>211700003</v>
      </c>
      <c r="B11" s="25" t="s">
        <v>165</v>
      </c>
      <c r="C11" s="106">
        <v>-0.43</v>
      </c>
      <c r="D11" s="106">
        <v>-0.43</v>
      </c>
      <c r="E11" s="106"/>
      <c r="F11" s="106"/>
      <c r="G11" s="106"/>
      <c r="H11" s="54"/>
    </row>
    <row r="12" spans="1:8" ht="11.25">
      <c r="A12" s="29" t="str">
        <f t="shared" si="0"/>
        <v>211700004</v>
      </c>
      <c r="B12" s="25" t="s">
        <v>166</v>
      </c>
      <c r="C12" s="106">
        <v>0.29</v>
      </c>
      <c r="D12" s="106">
        <v>0.29</v>
      </c>
      <c r="E12" s="106"/>
      <c r="F12" s="106"/>
      <c r="G12" s="106"/>
      <c r="H12" s="54"/>
    </row>
    <row r="13" spans="1:8" ht="11.25">
      <c r="A13" s="29" t="str">
        <f t="shared" si="0"/>
        <v>211700006</v>
      </c>
      <c r="B13" s="25" t="s">
        <v>167</v>
      </c>
      <c r="C13" s="106">
        <v>30252.43</v>
      </c>
      <c r="D13" s="106">
        <v>30252.43</v>
      </c>
      <c r="E13" s="106"/>
      <c r="F13" s="106"/>
      <c r="G13" s="106"/>
      <c r="H13" s="54"/>
    </row>
    <row r="14" spans="1:8" ht="11.25">
      <c r="A14" s="29" t="str">
        <f t="shared" si="0"/>
        <v>211700008</v>
      </c>
      <c r="B14" s="25" t="s">
        <v>168</v>
      </c>
      <c r="C14" s="106">
        <v>-0.14</v>
      </c>
      <c r="D14" s="106">
        <v>-0.14</v>
      </c>
      <c r="E14" s="106"/>
      <c r="F14" s="106"/>
      <c r="G14" s="106"/>
      <c r="H14" s="54"/>
    </row>
    <row r="15" spans="1:8" ht="11.25">
      <c r="A15" s="29" t="str">
        <f t="shared" si="0"/>
        <v>211700009</v>
      </c>
      <c r="B15" s="25" t="s">
        <v>169</v>
      </c>
      <c r="C15" s="106">
        <v>4245.63</v>
      </c>
      <c r="D15" s="106">
        <v>4245.63</v>
      </c>
      <c r="E15" s="106"/>
      <c r="F15" s="106"/>
      <c r="G15" s="106"/>
      <c r="H15" s="54"/>
    </row>
    <row r="16" spans="1:8" ht="11.25">
      <c r="A16" s="25"/>
      <c r="B16" s="25"/>
      <c r="C16" s="106"/>
      <c r="D16" s="106"/>
      <c r="E16" s="106"/>
      <c r="F16" s="106"/>
      <c r="G16" s="106"/>
      <c r="H16" s="54"/>
    </row>
    <row r="17" spans="1:8" ht="11.25">
      <c r="A17" s="25"/>
      <c r="B17" s="25"/>
      <c r="C17" s="106"/>
      <c r="D17" s="106"/>
      <c r="E17" s="106"/>
      <c r="F17" s="106"/>
      <c r="G17" s="106"/>
      <c r="H17" s="54"/>
    </row>
    <row r="18" spans="1:8" ht="11.25">
      <c r="A18" s="25"/>
      <c r="B18" s="25"/>
      <c r="C18" s="106"/>
      <c r="D18" s="106"/>
      <c r="E18" s="106"/>
      <c r="F18" s="106"/>
      <c r="G18" s="106"/>
      <c r="H18" s="54"/>
    </row>
    <row r="19" spans="1:8" ht="11.25">
      <c r="A19" s="25"/>
      <c r="B19" s="25"/>
      <c r="C19" s="106"/>
      <c r="D19" s="106"/>
      <c r="E19" s="106"/>
      <c r="F19" s="106"/>
      <c r="G19" s="106"/>
      <c r="H19" s="54"/>
    </row>
    <row r="20" spans="1:8" ht="11.25">
      <c r="A20" s="25"/>
      <c r="B20" s="25"/>
      <c r="C20" s="106"/>
      <c r="D20" s="106"/>
      <c r="E20" s="106"/>
      <c r="F20" s="106"/>
      <c r="G20" s="106"/>
      <c r="H20" s="54"/>
    </row>
    <row r="21" spans="1:8" ht="11.25">
      <c r="A21" s="25"/>
      <c r="B21" s="25"/>
      <c r="C21" s="106"/>
      <c r="D21" s="106"/>
      <c r="E21" s="106"/>
      <c r="F21" s="106"/>
      <c r="G21" s="106"/>
      <c r="H21" s="54"/>
    </row>
    <row r="22" spans="1:8" ht="11.25">
      <c r="A22" s="104"/>
      <c r="B22" s="104" t="s">
        <v>47</v>
      </c>
      <c r="C22" s="105">
        <f>SUM(C8:C21)</f>
        <v>56125.81</v>
      </c>
      <c r="D22" s="105">
        <f>SUM(D8:D21)</f>
        <v>56125.81</v>
      </c>
      <c r="E22" s="105">
        <f>SUM(E8:E21)</f>
        <v>0</v>
      </c>
      <c r="F22" s="105">
        <f>SUM(F8:F21)</f>
        <v>0</v>
      </c>
      <c r="G22" s="105">
        <f>SUM(G8:G21)</f>
        <v>0</v>
      </c>
      <c r="H22" s="104"/>
    </row>
  </sheetData>
  <sheetProtection/>
  <dataValidations count="8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Informar sobre la factibilidad de pago." sqref="H7"/>
    <dataValidation allowBlank="1" showInputMessage="1" showErrorMessage="1" prompt="Importe de la cuentas por cobrar con vencimiento mayor a 365 días." sqref="G7"/>
    <dataValidation allowBlank="1" showInputMessage="1" showErrorMessage="1" prompt="Importe de la cuentas por cobrar con fecha de vencimiento de 181 a 365 días." sqref="F7"/>
    <dataValidation allowBlank="1" showInputMessage="1" showErrorMessage="1" prompt="Importe de la cuentas por cobrar con fecha de vencimiento de 91 a 180 días." sqref="E7"/>
    <dataValidation allowBlank="1" showInputMessage="1" showErrorMessage="1" prompt="Importe de la cuentas por cobrar con fecha de vencimiento de 1 a 90 días." sqref="D7"/>
    <dataValidation allowBlank="1" showInputMessage="1" showErrorMessage="1" prompt="Corresponde al nombre o descripción de la cuenta de acuerdo al Plan de Cuentas emitido por el CONAC." sqref="B7"/>
  </dataValidations>
  <printOptions/>
  <pageMargins left="0.7" right="0.7" top="0.75" bottom="0.75" header="0.3" footer="0.3"/>
  <pageSetup horizontalDpi="300" verticalDpi="300" orientation="portrait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3"/>
  <sheetViews>
    <sheetView zoomScaleSheetLayoutView="100" zoomScalePageLayoutView="0" workbookViewId="0" topLeftCell="A70">
      <selection activeCell="A96" sqref="A96:D96"/>
    </sheetView>
  </sheetViews>
  <sheetFormatPr defaultColWidth="12.421875" defaultRowHeight="15"/>
  <cols>
    <col min="1" max="1" width="19.7109375" style="23" customWidth="1"/>
    <col min="2" max="2" width="50.7109375" style="23" customWidth="1"/>
    <col min="3" max="3" width="17.7109375" style="108" customWidth="1"/>
    <col min="4" max="4" width="17.7109375" style="2" customWidth="1"/>
    <col min="5" max="16384" width="12.421875" style="23" customWidth="1"/>
  </cols>
  <sheetData>
    <row r="1" spans="1:4" ht="11.25">
      <c r="A1" s="11" t="s">
        <v>1</v>
      </c>
      <c r="B1" s="11"/>
      <c r="D1" s="3"/>
    </row>
    <row r="2" spans="1:2" ht="11.25">
      <c r="A2" s="11" t="s">
        <v>0</v>
      </c>
      <c r="B2" s="11"/>
    </row>
    <row r="3" spans="3:4" s="8" customFormat="1" ht="11.25">
      <c r="C3" s="109"/>
      <c r="D3" s="12"/>
    </row>
    <row r="4" spans="3:4" s="8" customFormat="1" ht="11.25">
      <c r="C4" s="109"/>
      <c r="D4" s="12"/>
    </row>
    <row r="5" spans="1:4" s="8" customFormat="1" ht="11.25" customHeight="1">
      <c r="A5" s="104" t="s">
        <v>55</v>
      </c>
      <c r="B5" s="104"/>
      <c r="C5" s="109"/>
      <c r="D5" s="104" t="s">
        <v>54</v>
      </c>
    </row>
    <row r="6" spans="1:4" ht="11.25" customHeight="1">
      <c r="A6" s="45"/>
      <c r="B6" s="101"/>
      <c r="C6" s="110"/>
      <c r="D6" s="56"/>
    </row>
    <row r="7" spans="1:4" ht="15" customHeight="1">
      <c r="A7" s="104" t="s">
        <v>2</v>
      </c>
      <c r="B7" s="104" t="s">
        <v>3</v>
      </c>
      <c r="C7" s="105" t="s">
        <v>14</v>
      </c>
      <c r="D7" s="104" t="s">
        <v>24</v>
      </c>
    </row>
    <row r="8" spans="1:4" ht="11.25">
      <c r="A8" s="29" t="s">
        <v>210</v>
      </c>
      <c r="B8" s="29" t="s">
        <v>171</v>
      </c>
      <c r="C8" s="111">
        <v>143507.59</v>
      </c>
      <c r="D8" s="24"/>
    </row>
    <row r="9" spans="1:4" ht="11.25">
      <c r="A9" s="29" t="s">
        <v>211</v>
      </c>
      <c r="B9" s="29" t="s">
        <v>172</v>
      </c>
      <c r="C9" s="111">
        <v>1032066</v>
      </c>
      <c r="D9" s="24"/>
    </row>
    <row r="10" spans="1:4" ht="11.25">
      <c r="A10" s="29" t="s">
        <v>212</v>
      </c>
      <c r="B10" s="29" t="s">
        <v>173</v>
      </c>
      <c r="C10" s="111">
        <v>4650</v>
      </c>
      <c r="D10" s="24"/>
    </row>
    <row r="11" spans="1:4" ht="11.25">
      <c r="A11" s="29" t="s">
        <v>213</v>
      </c>
      <c r="B11" s="29" t="s">
        <v>174</v>
      </c>
      <c r="C11" s="111">
        <v>32800</v>
      </c>
      <c r="D11" s="24"/>
    </row>
    <row r="12" spans="1:4" ht="11.25">
      <c r="A12" s="29" t="s">
        <v>214</v>
      </c>
      <c r="B12" s="29" t="s">
        <v>175</v>
      </c>
      <c r="C12" s="111">
        <v>55960</v>
      </c>
      <c r="D12" s="24"/>
    </row>
    <row r="13" spans="1:4" ht="11.25">
      <c r="A13" s="29" t="s">
        <v>215</v>
      </c>
      <c r="B13" s="29" t="s">
        <v>176</v>
      </c>
      <c r="C13" s="111">
        <v>15715</v>
      </c>
      <c r="D13" s="24"/>
    </row>
    <row r="14" spans="1:4" ht="11.25">
      <c r="A14" s="29" t="s">
        <v>216</v>
      </c>
      <c r="B14" s="29" t="s">
        <v>177</v>
      </c>
      <c r="C14" s="111">
        <v>36000</v>
      </c>
      <c r="D14" s="24"/>
    </row>
    <row r="15" spans="1:4" ht="11.25">
      <c r="A15" s="29" t="s">
        <v>217</v>
      </c>
      <c r="B15" s="29" t="s">
        <v>178</v>
      </c>
      <c r="C15" s="111">
        <v>19840</v>
      </c>
      <c r="D15" s="24"/>
    </row>
    <row r="16" spans="1:4" ht="11.25">
      <c r="A16" s="29" t="s">
        <v>218</v>
      </c>
      <c r="B16" s="29" t="s">
        <v>179</v>
      </c>
      <c r="C16" s="111">
        <v>14000</v>
      </c>
      <c r="D16" s="24"/>
    </row>
    <row r="17" spans="1:4" ht="11.25">
      <c r="A17" s="29" t="s">
        <v>219</v>
      </c>
      <c r="B17" s="29" t="s">
        <v>180</v>
      </c>
      <c r="C17" s="111">
        <v>33132</v>
      </c>
      <c r="D17" s="24"/>
    </row>
    <row r="18" spans="1:4" ht="11.25">
      <c r="A18" s="29" t="s">
        <v>220</v>
      </c>
      <c r="B18" s="29" t="s">
        <v>181</v>
      </c>
      <c r="C18" s="111">
        <v>246320</v>
      </c>
      <c r="D18" s="24"/>
    </row>
    <row r="19" spans="1:4" ht="11.25">
      <c r="A19" s="29" t="s">
        <v>221</v>
      </c>
      <c r="B19" s="29" t="s">
        <v>182</v>
      </c>
      <c r="C19" s="111">
        <v>2158</v>
      </c>
      <c r="D19" s="24"/>
    </row>
    <row r="20" spans="1:4" ht="11.25">
      <c r="A20" s="29" t="s">
        <v>222</v>
      </c>
      <c r="B20" s="29" t="s">
        <v>183</v>
      </c>
      <c r="C20" s="111">
        <v>88720</v>
      </c>
      <c r="D20" s="24"/>
    </row>
    <row r="21" spans="1:4" ht="11.25">
      <c r="A21" s="29" t="s">
        <v>223</v>
      </c>
      <c r="B21" s="29" t="s">
        <v>184</v>
      </c>
      <c r="C21" s="111">
        <v>148690</v>
      </c>
      <c r="D21" s="24"/>
    </row>
    <row r="22" spans="1:4" ht="11.25">
      <c r="A22" s="29" t="s">
        <v>224</v>
      </c>
      <c r="B22" s="29" t="s">
        <v>185</v>
      </c>
      <c r="C22" s="111">
        <v>23400</v>
      </c>
      <c r="D22" s="24"/>
    </row>
    <row r="23" spans="1:4" ht="11.25">
      <c r="A23" s="29" t="s">
        <v>225</v>
      </c>
      <c r="B23" s="29" t="s">
        <v>186</v>
      </c>
      <c r="C23" s="111">
        <v>30856</v>
      </c>
      <c r="D23" s="24"/>
    </row>
    <row r="24" spans="1:4" ht="11.25">
      <c r="A24" s="29" t="s">
        <v>226</v>
      </c>
      <c r="B24" s="29" t="s">
        <v>187</v>
      </c>
      <c r="C24" s="111">
        <v>7200</v>
      </c>
      <c r="D24" s="24"/>
    </row>
    <row r="25" spans="1:4" ht="11.25">
      <c r="A25" s="29" t="s">
        <v>227</v>
      </c>
      <c r="B25" s="29" t="s">
        <v>188</v>
      </c>
      <c r="C25" s="111">
        <v>6828</v>
      </c>
      <c r="D25" s="24"/>
    </row>
    <row r="26" spans="1:4" ht="11.25">
      <c r="A26" s="29" t="s">
        <v>228</v>
      </c>
      <c r="B26" s="29" t="s">
        <v>189</v>
      </c>
      <c r="C26" s="111">
        <v>8800</v>
      </c>
      <c r="D26" s="24"/>
    </row>
    <row r="27" spans="1:4" ht="11.25">
      <c r="A27" s="29" t="s">
        <v>229</v>
      </c>
      <c r="B27" s="29" t="s">
        <v>190</v>
      </c>
      <c r="C27" s="111">
        <v>4800</v>
      </c>
      <c r="D27" s="24"/>
    </row>
    <row r="28" spans="1:4" ht="11.25">
      <c r="A28" s="29" t="s">
        <v>230</v>
      </c>
      <c r="B28" s="29" t="s">
        <v>191</v>
      </c>
      <c r="C28" s="111">
        <v>4000</v>
      </c>
      <c r="D28" s="24"/>
    </row>
    <row r="29" spans="1:4" ht="11.25">
      <c r="A29" s="29" t="s">
        <v>364</v>
      </c>
      <c r="B29" s="29" t="s">
        <v>365</v>
      </c>
      <c r="C29" s="111">
        <v>136000</v>
      </c>
      <c r="D29" s="24"/>
    </row>
    <row r="30" spans="1:4" ht="11.25">
      <c r="A30" s="29" t="s">
        <v>231</v>
      </c>
      <c r="B30" s="29" t="s">
        <v>192</v>
      </c>
      <c r="C30" s="111">
        <v>5770</v>
      </c>
      <c r="D30" s="24"/>
    </row>
    <row r="31" spans="1:4" ht="11.25">
      <c r="A31" s="29" t="s">
        <v>232</v>
      </c>
      <c r="B31" s="29" t="s">
        <v>193</v>
      </c>
      <c r="C31" s="111">
        <v>69780</v>
      </c>
      <c r="D31" s="24"/>
    </row>
    <row r="32" spans="1:4" ht="11.25">
      <c r="A32" s="29" t="s">
        <v>233</v>
      </c>
      <c r="B32" s="29" t="s">
        <v>194</v>
      </c>
      <c r="C32" s="111">
        <v>26280</v>
      </c>
      <c r="D32" s="24"/>
    </row>
    <row r="33" spans="1:4" ht="11.25">
      <c r="A33" s="29" t="s">
        <v>234</v>
      </c>
      <c r="B33" s="29" t="s">
        <v>195</v>
      </c>
      <c r="C33" s="111">
        <v>141160</v>
      </c>
      <c r="D33" s="24"/>
    </row>
    <row r="34" spans="1:4" ht="11.25">
      <c r="A34" s="29" t="s">
        <v>235</v>
      </c>
      <c r="B34" s="29" t="s">
        <v>196</v>
      </c>
      <c r="C34" s="111">
        <v>52800</v>
      </c>
      <c r="D34" s="24"/>
    </row>
    <row r="35" spans="1:4" ht="11.25">
      <c r="A35" s="29" t="s">
        <v>382</v>
      </c>
      <c r="B35" s="29" t="s">
        <v>380</v>
      </c>
      <c r="C35" s="111">
        <v>1130</v>
      </c>
      <c r="D35" s="24"/>
    </row>
    <row r="36" spans="1:4" ht="11.25">
      <c r="A36" s="29" t="s">
        <v>236</v>
      </c>
      <c r="B36" s="29" t="s">
        <v>197</v>
      </c>
      <c r="C36" s="111">
        <v>11200</v>
      </c>
      <c r="D36" s="24"/>
    </row>
    <row r="37" spans="1:4" ht="11.25">
      <c r="A37" s="29" t="s">
        <v>237</v>
      </c>
      <c r="B37" s="29" t="s">
        <v>198</v>
      </c>
      <c r="C37" s="111">
        <v>64640</v>
      </c>
      <c r="D37" s="24"/>
    </row>
    <row r="38" spans="1:4" ht="11.25">
      <c r="A38" s="29" t="s">
        <v>366</v>
      </c>
      <c r="B38" s="29" t="s">
        <v>367</v>
      </c>
      <c r="C38" s="111">
        <v>1545</v>
      </c>
      <c r="D38" s="24"/>
    </row>
    <row r="39" spans="1:4" ht="11.25">
      <c r="A39" s="29" t="s">
        <v>238</v>
      </c>
      <c r="B39" s="29" t="s">
        <v>199</v>
      </c>
      <c r="C39" s="111">
        <v>45600</v>
      </c>
      <c r="D39" s="24"/>
    </row>
    <row r="40" spans="1:4" ht="11.25">
      <c r="A40" s="29" t="s">
        <v>239</v>
      </c>
      <c r="B40" s="29" t="s">
        <v>200</v>
      </c>
      <c r="C40" s="111">
        <v>1120</v>
      </c>
      <c r="D40" s="24"/>
    </row>
    <row r="41" spans="1:4" ht="11.25">
      <c r="A41" s="29" t="s">
        <v>240</v>
      </c>
      <c r="B41" s="29" t="s">
        <v>201</v>
      </c>
      <c r="C41" s="111">
        <v>90</v>
      </c>
      <c r="D41" s="24"/>
    </row>
    <row r="42" spans="1:4" ht="11.25">
      <c r="A42" s="29" t="s">
        <v>241</v>
      </c>
      <c r="B42" s="29" t="s">
        <v>202</v>
      </c>
      <c r="C42" s="111">
        <v>105</v>
      </c>
      <c r="D42" s="24"/>
    </row>
    <row r="43" spans="1:4" ht="11.25">
      <c r="A43" s="29" t="s">
        <v>383</v>
      </c>
      <c r="B43" s="29" t="s">
        <v>381</v>
      </c>
      <c r="C43" s="111">
        <v>3000</v>
      </c>
      <c r="D43" s="24"/>
    </row>
    <row r="44" spans="1:4" ht="11.25">
      <c r="A44" s="29" t="s">
        <v>242</v>
      </c>
      <c r="B44" s="29" t="s">
        <v>203</v>
      </c>
      <c r="C44" s="111">
        <v>20205</v>
      </c>
      <c r="D44" s="24"/>
    </row>
    <row r="45" spans="1:4" s="101" customFormat="1" ht="11.25">
      <c r="A45" s="103" t="s">
        <v>243</v>
      </c>
      <c r="B45" s="103" t="s">
        <v>204</v>
      </c>
      <c r="C45" s="111">
        <v>4490</v>
      </c>
      <c r="D45" s="102"/>
    </row>
    <row r="46" spans="1:4" s="101" customFormat="1" ht="11.25">
      <c r="A46" s="103" t="s">
        <v>244</v>
      </c>
      <c r="B46" s="103" t="s">
        <v>205</v>
      </c>
      <c r="C46" s="111">
        <v>9000</v>
      </c>
      <c r="D46" s="102"/>
    </row>
    <row r="47" spans="1:4" s="101" customFormat="1" ht="11.25">
      <c r="A47" s="103" t="s">
        <v>245</v>
      </c>
      <c r="B47" s="103" t="s">
        <v>206</v>
      </c>
      <c r="C47" s="111">
        <v>7200</v>
      </c>
      <c r="D47" s="102"/>
    </row>
    <row r="48" spans="1:4" s="101" customFormat="1" ht="11.25">
      <c r="A48" s="103" t="s">
        <v>246</v>
      </c>
      <c r="B48" s="103" t="s">
        <v>207</v>
      </c>
      <c r="C48" s="111">
        <v>6400</v>
      </c>
      <c r="D48" s="102"/>
    </row>
    <row r="49" spans="1:4" s="101" customFormat="1" ht="11.25">
      <c r="A49" s="103" t="s">
        <v>247</v>
      </c>
      <c r="B49" s="103" t="s">
        <v>208</v>
      </c>
      <c r="C49" s="111">
        <v>13500</v>
      </c>
      <c r="D49" s="102"/>
    </row>
    <row r="50" spans="1:4" s="101" customFormat="1" ht="11.25">
      <c r="A50" s="103" t="s">
        <v>248</v>
      </c>
      <c r="B50" s="103" t="s">
        <v>209</v>
      </c>
      <c r="C50" s="111">
        <v>106240</v>
      </c>
      <c r="D50" s="102"/>
    </row>
    <row r="51" spans="1:4" s="101" customFormat="1" ht="11.25">
      <c r="A51" s="103"/>
      <c r="B51" s="103"/>
      <c r="C51" s="111"/>
      <c r="D51" s="102"/>
    </row>
    <row r="52" spans="1:4" s="5" customFormat="1" ht="11.25">
      <c r="A52" s="105"/>
      <c r="B52" s="105" t="s">
        <v>53</v>
      </c>
      <c r="C52" s="105">
        <f>SUM(C8:C51)</f>
        <v>2686697.59</v>
      </c>
      <c r="D52" s="105"/>
    </row>
    <row r="53" spans="1:4" s="5" customFormat="1" ht="11.25">
      <c r="A53" s="17"/>
      <c r="B53" s="17"/>
      <c r="C53" s="112"/>
      <c r="D53" s="7"/>
    </row>
    <row r="54" spans="1:4" s="5" customFormat="1" ht="11.25">
      <c r="A54" s="17"/>
      <c r="B54" s="17"/>
      <c r="C54" s="112"/>
      <c r="D54" s="7"/>
    </row>
    <row r="55" spans="1:4" ht="11.25">
      <c r="A55" s="18"/>
      <c r="B55" s="18"/>
      <c r="C55" s="113"/>
      <c r="D55" s="16"/>
    </row>
    <row r="56" spans="1:4" ht="21.75" customHeight="1">
      <c r="A56" s="105" t="s">
        <v>52</v>
      </c>
      <c r="B56" s="105"/>
      <c r="C56" s="105"/>
      <c r="D56" s="105" t="s">
        <v>51</v>
      </c>
    </row>
    <row r="57" spans="1:4" ht="11.25">
      <c r="A57" s="53"/>
      <c r="B57" s="53"/>
      <c r="C57" s="110"/>
      <c r="D57" s="56"/>
    </row>
    <row r="58" spans="1:4" ht="15" customHeight="1">
      <c r="A58" s="105" t="s">
        <v>2</v>
      </c>
      <c r="B58" s="105" t="s">
        <v>3</v>
      </c>
      <c r="C58" s="105" t="s">
        <v>14</v>
      </c>
      <c r="D58" s="105" t="s">
        <v>24</v>
      </c>
    </row>
    <row r="59" spans="1:4" ht="11.25">
      <c r="A59" s="29" t="str">
        <f>MID(B59,1,9)</f>
        <v>422109001</v>
      </c>
      <c r="B59" s="29" t="s">
        <v>170</v>
      </c>
      <c r="C59" s="111">
        <v>840000</v>
      </c>
      <c r="D59" s="24"/>
    </row>
    <row r="60" spans="1:4" ht="11.25">
      <c r="A60" s="29"/>
      <c r="B60" s="29"/>
      <c r="C60" s="111"/>
      <c r="D60" s="24"/>
    </row>
    <row r="61" spans="1:4" ht="11.25">
      <c r="A61" s="29"/>
      <c r="B61" s="29"/>
      <c r="C61" s="111"/>
      <c r="D61" s="24"/>
    </row>
    <row r="62" spans="1:4" ht="11.25">
      <c r="A62" s="29"/>
      <c r="B62" s="29"/>
      <c r="C62" s="111"/>
      <c r="D62" s="24"/>
    </row>
    <row r="63" spans="1:4" ht="11.25">
      <c r="A63" s="29"/>
      <c r="B63" s="29"/>
      <c r="C63" s="111"/>
      <c r="D63" s="24"/>
    </row>
    <row r="64" spans="1:4" ht="11.25">
      <c r="A64" s="29"/>
      <c r="B64" s="29"/>
      <c r="C64" s="111"/>
      <c r="D64" s="24"/>
    </row>
    <row r="65" spans="1:4" ht="11.25">
      <c r="A65" s="29"/>
      <c r="B65" s="29"/>
      <c r="C65" s="111"/>
      <c r="D65" s="24"/>
    </row>
    <row r="66" spans="1:4" ht="11.25">
      <c r="A66" s="29"/>
      <c r="B66" s="29"/>
      <c r="C66" s="111"/>
      <c r="D66" s="24"/>
    </row>
    <row r="67" spans="1:4" ht="11.25">
      <c r="A67" s="29"/>
      <c r="B67" s="29"/>
      <c r="C67" s="111"/>
      <c r="D67" s="24"/>
    </row>
    <row r="68" spans="1:4" ht="11.25">
      <c r="A68" s="29"/>
      <c r="B68" s="29"/>
      <c r="C68" s="111"/>
      <c r="D68" s="24"/>
    </row>
    <row r="69" spans="1:4" ht="11.25">
      <c r="A69" s="29"/>
      <c r="B69" s="29"/>
      <c r="C69" s="111"/>
      <c r="D69" s="24"/>
    </row>
    <row r="70" spans="1:4" ht="11.25">
      <c r="A70" s="29"/>
      <c r="B70" s="29"/>
      <c r="C70" s="111"/>
      <c r="D70" s="24"/>
    </row>
    <row r="71" spans="1:4" ht="11.25">
      <c r="A71" s="29"/>
      <c r="B71" s="29"/>
      <c r="C71" s="111"/>
      <c r="D71" s="24"/>
    </row>
    <row r="72" spans="1:4" ht="11.25">
      <c r="A72" s="29"/>
      <c r="B72" s="29"/>
      <c r="C72" s="111"/>
      <c r="D72" s="24"/>
    </row>
    <row r="73" spans="1:4" ht="11.25">
      <c r="A73" s="29"/>
      <c r="B73" s="29"/>
      <c r="C73" s="111"/>
      <c r="D73" s="24"/>
    </row>
    <row r="74" spans="1:4" ht="11.25">
      <c r="A74" s="29"/>
      <c r="B74" s="29"/>
      <c r="C74" s="111"/>
      <c r="D74" s="24"/>
    </row>
    <row r="75" spans="1:4" ht="11.25">
      <c r="A75" s="29"/>
      <c r="B75" s="29"/>
      <c r="C75" s="111"/>
      <c r="D75" s="24"/>
    </row>
    <row r="76" spans="1:4" ht="11.25">
      <c r="A76" s="29"/>
      <c r="B76" s="29"/>
      <c r="C76" s="111"/>
      <c r="D76" s="24"/>
    </row>
    <row r="77" spans="1:4" ht="11.25">
      <c r="A77" s="29"/>
      <c r="B77" s="29"/>
      <c r="C77" s="111"/>
      <c r="D77" s="24"/>
    </row>
    <row r="78" spans="1:4" ht="11.25">
      <c r="A78" s="29"/>
      <c r="B78" s="29"/>
      <c r="C78" s="111"/>
      <c r="D78" s="24"/>
    </row>
    <row r="79" spans="1:4" ht="11.25">
      <c r="A79" s="29"/>
      <c r="B79" s="29"/>
      <c r="C79" s="111"/>
      <c r="D79" s="24"/>
    </row>
    <row r="80" spans="1:4" ht="11.25">
      <c r="A80" s="29"/>
      <c r="B80" s="29"/>
      <c r="C80" s="111"/>
      <c r="D80" s="24"/>
    </row>
    <row r="81" spans="1:4" ht="11.25">
      <c r="A81" s="29"/>
      <c r="B81" s="29"/>
      <c r="C81" s="111"/>
      <c r="D81" s="24"/>
    </row>
    <row r="82" spans="1:4" ht="11.25">
      <c r="A82" s="29"/>
      <c r="B82" s="29"/>
      <c r="C82" s="111"/>
      <c r="D82" s="24"/>
    </row>
    <row r="83" spans="1:4" ht="11.25">
      <c r="A83" s="29"/>
      <c r="B83" s="29"/>
      <c r="C83" s="111"/>
      <c r="D83" s="24"/>
    </row>
    <row r="84" spans="1:4" ht="11.25">
      <c r="A84" s="29"/>
      <c r="B84" s="29"/>
      <c r="C84" s="111"/>
      <c r="D84" s="24"/>
    </row>
    <row r="85" spans="1:4" ht="11.25">
      <c r="A85" s="29"/>
      <c r="B85" s="29"/>
      <c r="C85" s="111"/>
      <c r="D85" s="24"/>
    </row>
    <row r="86" spans="1:4" ht="11.25">
      <c r="A86" s="29"/>
      <c r="B86" s="29"/>
      <c r="C86" s="111"/>
      <c r="D86" s="24"/>
    </row>
    <row r="87" spans="1:4" ht="11.25">
      <c r="A87" s="29"/>
      <c r="B87" s="29"/>
      <c r="C87" s="111"/>
      <c r="D87" s="24"/>
    </row>
    <row r="88" spans="1:4" ht="11.25">
      <c r="A88" s="29"/>
      <c r="B88" s="29"/>
      <c r="C88" s="111"/>
      <c r="D88" s="24"/>
    </row>
    <row r="89" spans="1:4" ht="11.25">
      <c r="A89" s="29"/>
      <c r="B89" s="29"/>
      <c r="C89" s="111"/>
      <c r="D89" s="24"/>
    </row>
    <row r="90" spans="1:4" ht="11.25">
      <c r="A90" s="29"/>
      <c r="B90" s="29"/>
      <c r="C90" s="111"/>
      <c r="D90" s="24"/>
    </row>
    <row r="91" spans="1:4" ht="11.25">
      <c r="A91" s="29"/>
      <c r="B91" s="29"/>
      <c r="C91" s="111"/>
      <c r="D91" s="24"/>
    </row>
    <row r="92" spans="1:4" ht="11.25">
      <c r="A92" s="29"/>
      <c r="B92" s="29"/>
      <c r="C92" s="111"/>
      <c r="D92" s="24"/>
    </row>
    <row r="93" spans="1:4" ht="11.25">
      <c r="A93" s="29"/>
      <c r="B93" s="29"/>
      <c r="C93" s="111"/>
      <c r="D93" s="24"/>
    </row>
    <row r="94" spans="1:4" ht="11.25">
      <c r="A94" s="29"/>
      <c r="B94" s="29"/>
      <c r="C94" s="111"/>
      <c r="D94" s="24"/>
    </row>
    <row r="95" spans="1:4" ht="11.25">
      <c r="A95" s="29"/>
      <c r="B95" s="29"/>
      <c r="C95" s="111"/>
      <c r="D95" s="24"/>
    </row>
    <row r="96" spans="1:4" ht="11.25">
      <c r="A96" s="105"/>
      <c r="B96" s="105" t="s">
        <v>50</v>
      </c>
      <c r="C96" s="105">
        <f>SUM(C59:C95)</f>
        <v>840000</v>
      </c>
      <c r="D96" s="105"/>
    </row>
    <row r="97" spans="1:4" ht="11.25">
      <c r="A97" s="18"/>
      <c r="B97" s="18"/>
      <c r="C97" s="113"/>
      <c r="D97" s="16"/>
    </row>
    <row r="98" spans="1:4" ht="11.25">
      <c r="A98" s="18"/>
      <c r="B98" s="18"/>
      <c r="C98" s="113"/>
      <c r="D98" s="16"/>
    </row>
    <row r="99" spans="1:4" ht="11.25">
      <c r="A99" s="18"/>
      <c r="B99" s="18"/>
      <c r="C99" s="113"/>
      <c r="D99" s="16"/>
    </row>
    <row r="100" spans="1:4" ht="11.25">
      <c r="A100" s="18"/>
      <c r="B100" s="18"/>
      <c r="C100" s="113"/>
      <c r="D100" s="16"/>
    </row>
    <row r="101" spans="1:4" ht="11.25">
      <c r="A101" s="18"/>
      <c r="B101" s="18"/>
      <c r="C101" s="113"/>
      <c r="D101" s="16"/>
    </row>
    <row r="102" spans="1:4" ht="11.25">
      <c r="A102" s="18"/>
      <c r="B102" s="18"/>
      <c r="C102" s="113"/>
      <c r="D102" s="16"/>
    </row>
    <row r="103" spans="1:4" ht="11.25">
      <c r="A103" s="18"/>
      <c r="B103" s="18"/>
      <c r="C103" s="113"/>
      <c r="D103" s="16"/>
    </row>
    <row r="104" spans="1:4" ht="11.25">
      <c r="A104" s="18"/>
      <c r="B104" s="18"/>
      <c r="C104" s="113"/>
      <c r="D104" s="16"/>
    </row>
    <row r="105" spans="1:4" ht="11.25">
      <c r="A105" s="18"/>
      <c r="B105" s="18"/>
      <c r="C105" s="113"/>
      <c r="D105" s="16"/>
    </row>
    <row r="106" spans="1:4" ht="11.25">
      <c r="A106" s="18"/>
      <c r="B106" s="18"/>
      <c r="C106" s="113"/>
      <c r="D106" s="16"/>
    </row>
    <row r="107" spans="1:4" ht="11.25">
      <c r="A107" s="18"/>
      <c r="B107" s="18"/>
      <c r="C107" s="113"/>
      <c r="D107" s="16"/>
    </row>
    <row r="108" spans="1:4" ht="11.25">
      <c r="A108" s="18"/>
      <c r="B108" s="18"/>
      <c r="C108" s="113"/>
      <c r="D108" s="16"/>
    </row>
    <row r="109" spans="1:4" ht="11.25">
      <c r="A109" s="18"/>
      <c r="B109" s="18"/>
      <c r="C109" s="113"/>
      <c r="D109" s="16"/>
    </row>
    <row r="110" spans="1:4" ht="11.25">
      <c r="A110" s="18"/>
      <c r="B110" s="18"/>
      <c r="C110" s="113"/>
      <c r="D110" s="16"/>
    </row>
    <row r="111" spans="1:4" ht="11.25">
      <c r="A111" s="18"/>
      <c r="B111" s="18"/>
      <c r="C111" s="113"/>
      <c r="D111" s="16"/>
    </row>
    <row r="112" spans="1:4" ht="11.25">
      <c r="A112" s="18"/>
      <c r="B112" s="18"/>
      <c r="C112" s="113"/>
      <c r="D112" s="16"/>
    </row>
    <row r="113" spans="1:4" ht="11.25">
      <c r="A113" s="18"/>
      <c r="B113" s="18"/>
      <c r="C113" s="113"/>
      <c r="D113" s="16"/>
    </row>
  </sheetData>
  <sheetProtection/>
  <dataValidations count="4">
    <dataValidation allowBlank="1" showInputMessage="1" showErrorMessage="1" prompt="Saldo final de la Información Financiera Trimestral que se presenta (trimestral: 1er, 2do, 3ro. o 4to.)." sqref="C7 C58"/>
    <dataValidation allowBlank="1" showInputMessage="1" showErrorMessage="1" prompt="Corresponde al número de la cuenta de acuerdo al Plan de Cuentas emitido por el CONAC (DOF 23/12/2015)." sqref="A7 A58"/>
    <dataValidation allowBlank="1" showInputMessage="1" showErrorMessage="1" prompt="Corresponde al nombre o descripción de la cuenta de acuerdo al Plan de Cuentas emitido por el CONAC." sqref="B7 B58"/>
    <dataValidation allowBlank="1" showInputMessage="1" showErrorMessage="1" prompt="Características cualitativas significativas que les impacten financieramente." sqref="D7 D58"/>
  </dataValidations>
  <printOptions/>
  <pageMargins left="0.7086614173228347" right="0.7086614173228347" top="0.984251968503937" bottom="0.984251968503937" header="0.31496062992125984" footer="0.31496062992125984"/>
  <pageSetup horizontalDpi="600" verticalDpi="600" orientation="portrait" scale="78" r:id="rId1"/>
  <ignoredErrors>
    <ignoredError sqref="A8:A5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H110"/>
  <sheetViews>
    <sheetView zoomScaleSheetLayoutView="100" zoomScalePageLayoutView="0" workbookViewId="0" topLeftCell="A88">
      <selection activeCell="A109" sqref="A109:E109"/>
    </sheetView>
  </sheetViews>
  <sheetFormatPr defaultColWidth="11.421875" defaultRowHeight="15"/>
  <cols>
    <col min="1" max="1" width="20.7109375" style="18" customWidth="1"/>
    <col min="2" max="2" width="50.7109375" style="18" customWidth="1"/>
    <col min="3" max="3" width="17.7109375" style="113" customWidth="1"/>
    <col min="4" max="4" width="17.7109375" style="19" customWidth="1"/>
    <col min="5" max="5" width="17.7109375" style="20" customWidth="1"/>
    <col min="6" max="8" width="11.421875" style="18" customWidth="1"/>
    <col min="9" max="16384" width="11.421875" style="23" customWidth="1"/>
  </cols>
  <sheetData>
    <row r="1" spans="1:5" s="8" customFormat="1" ht="11.25" customHeight="1">
      <c r="A1" s="11" t="s">
        <v>1</v>
      </c>
      <c r="B1" s="11"/>
      <c r="C1" s="109"/>
      <c r="D1" s="63"/>
      <c r="E1" s="3"/>
    </row>
    <row r="2" spans="1:5" s="8" customFormat="1" ht="11.25" customHeight="1">
      <c r="A2" s="11" t="s">
        <v>0</v>
      </c>
      <c r="B2" s="11"/>
      <c r="C2" s="109"/>
      <c r="D2" s="63"/>
      <c r="E2" s="15"/>
    </row>
    <row r="3" spans="3:5" s="8" customFormat="1" ht="10.5" customHeight="1">
      <c r="C3" s="109"/>
      <c r="D3" s="63"/>
      <c r="E3" s="15"/>
    </row>
    <row r="4" spans="3:5" s="8" customFormat="1" ht="10.5" customHeight="1">
      <c r="C4" s="109"/>
      <c r="D4" s="63"/>
      <c r="E4" s="15"/>
    </row>
    <row r="5" spans="1:5" s="8" customFormat="1" ht="11.25" customHeight="1">
      <c r="A5" s="105" t="s">
        <v>60</v>
      </c>
      <c r="B5" s="105"/>
      <c r="C5" s="105"/>
      <c r="D5" s="105"/>
      <c r="E5" s="105" t="s">
        <v>59</v>
      </c>
    </row>
    <row r="6" spans="1:8" ht="11.25" customHeight="1">
      <c r="A6" s="32"/>
      <c r="B6" s="32"/>
      <c r="C6" s="114"/>
      <c r="D6" s="62"/>
      <c r="E6" s="1"/>
      <c r="F6" s="23"/>
      <c r="G6" s="23"/>
      <c r="H6" s="23"/>
    </row>
    <row r="7" spans="1:8" ht="15" customHeight="1">
      <c r="A7" s="105" t="s">
        <v>2</v>
      </c>
      <c r="B7" s="105" t="s">
        <v>3</v>
      </c>
      <c r="C7" s="105" t="s">
        <v>14</v>
      </c>
      <c r="D7" s="105" t="s">
        <v>58</v>
      </c>
      <c r="E7" s="105" t="s">
        <v>57</v>
      </c>
      <c r="F7" s="23"/>
      <c r="G7" s="23"/>
      <c r="H7" s="23"/>
    </row>
    <row r="8" spans="1:5" ht="11.25">
      <c r="A8" s="29" t="s">
        <v>295</v>
      </c>
      <c r="B8" s="29" t="s">
        <v>249</v>
      </c>
      <c r="C8" s="115">
        <v>1512549.91</v>
      </c>
      <c r="D8" s="61">
        <v>0.4591</v>
      </c>
      <c r="E8" s="60"/>
    </row>
    <row r="9" spans="1:5" ht="11.25">
      <c r="A9" s="29" t="s">
        <v>296</v>
      </c>
      <c r="B9" s="29" t="s">
        <v>250</v>
      </c>
      <c r="C9" s="115">
        <v>333901.08</v>
      </c>
      <c r="D9" s="61">
        <v>0.1014</v>
      </c>
      <c r="E9" s="60"/>
    </row>
    <row r="10" spans="1:5" ht="11.25">
      <c r="A10" s="29" t="s">
        <v>297</v>
      </c>
      <c r="B10" s="29" t="s">
        <v>251</v>
      </c>
      <c r="C10" s="115">
        <v>1752.96</v>
      </c>
      <c r="D10" s="61">
        <v>0.0005</v>
      </c>
      <c r="E10" s="60"/>
    </row>
    <row r="11" spans="1:5" ht="11.25">
      <c r="A11" s="29" t="s">
        <v>298</v>
      </c>
      <c r="B11" s="29" t="s">
        <v>252</v>
      </c>
      <c r="C11" s="115">
        <v>19110.07</v>
      </c>
      <c r="D11" s="61">
        <v>0.0058</v>
      </c>
      <c r="E11" s="60"/>
    </row>
    <row r="12" spans="1:5" ht="11.25">
      <c r="A12" s="29" t="s">
        <v>299</v>
      </c>
      <c r="B12" s="29" t="s">
        <v>253</v>
      </c>
      <c r="C12" s="115">
        <v>22065.37</v>
      </c>
      <c r="D12" s="61">
        <v>0.0067</v>
      </c>
      <c r="E12" s="60"/>
    </row>
    <row r="13" spans="1:5" ht="11.25">
      <c r="A13" s="29" t="s">
        <v>300</v>
      </c>
      <c r="B13" s="29" t="s">
        <v>254</v>
      </c>
      <c r="C13" s="115">
        <v>6765.57</v>
      </c>
      <c r="D13" s="61">
        <v>0.0021</v>
      </c>
      <c r="E13" s="60"/>
    </row>
    <row r="14" spans="1:5" ht="11.25">
      <c r="A14" s="29" t="s">
        <v>301</v>
      </c>
      <c r="B14" s="29" t="s">
        <v>255</v>
      </c>
      <c r="C14" s="115">
        <v>110957.97</v>
      </c>
      <c r="D14" s="61">
        <v>0.0337</v>
      </c>
      <c r="E14" s="60"/>
    </row>
    <row r="15" spans="1:5" ht="11.25">
      <c r="A15" s="29" t="s">
        <v>302</v>
      </c>
      <c r="B15" s="29" t="s">
        <v>256</v>
      </c>
      <c r="C15" s="115">
        <v>166747.82</v>
      </c>
      <c r="D15" s="61">
        <v>0.0506</v>
      </c>
      <c r="E15" s="60"/>
    </row>
    <row r="16" spans="1:5" ht="11.25">
      <c r="A16" s="29" t="s">
        <v>303</v>
      </c>
      <c r="B16" s="29" t="s">
        <v>257</v>
      </c>
      <c r="C16" s="115">
        <v>87027.45</v>
      </c>
      <c r="D16" s="61">
        <v>0.0264</v>
      </c>
      <c r="E16" s="60"/>
    </row>
    <row r="17" spans="1:5" ht="11.25">
      <c r="A17" s="29" t="s">
        <v>304</v>
      </c>
      <c r="B17" s="29" t="s">
        <v>258</v>
      </c>
      <c r="C17" s="115">
        <v>108626.74</v>
      </c>
      <c r="D17" s="61">
        <v>0.033</v>
      </c>
      <c r="E17" s="60"/>
    </row>
    <row r="18" spans="1:5" ht="11.25">
      <c r="A18" s="29" t="s">
        <v>305</v>
      </c>
      <c r="B18" s="29" t="s">
        <v>259</v>
      </c>
      <c r="C18" s="115">
        <v>10089.49</v>
      </c>
      <c r="D18" s="61">
        <v>0.0031</v>
      </c>
      <c r="E18" s="60"/>
    </row>
    <row r="19" spans="1:5" ht="11.25">
      <c r="A19" s="29" t="s">
        <v>306</v>
      </c>
      <c r="B19" s="29" t="s">
        <v>260</v>
      </c>
      <c r="C19" s="115">
        <v>696</v>
      </c>
      <c r="D19" s="61">
        <v>0.0002</v>
      </c>
      <c r="E19" s="60"/>
    </row>
    <row r="20" spans="1:5" ht="11.25">
      <c r="A20" s="29" t="s">
        <v>368</v>
      </c>
      <c r="B20" s="29" t="s">
        <v>369</v>
      </c>
      <c r="C20" s="115">
        <v>880</v>
      </c>
      <c r="D20" s="61">
        <v>0.0003</v>
      </c>
      <c r="E20" s="60"/>
    </row>
    <row r="21" spans="1:5" ht="11.25">
      <c r="A21" s="29" t="s">
        <v>370</v>
      </c>
      <c r="B21" s="29" t="s">
        <v>371</v>
      </c>
      <c r="C21" s="115">
        <v>2406.4</v>
      </c>
      <c r="D21" s="61">
        <v>0.0007</v>
      </c>
      <c r="E21" s="60"/>
    </row>
    <row r="22" spans="1:5" ht="11.25">
      <c r="A22" s="29" t="s">
        <v>307</v>
      </c>
      <c r="B22" s="29" t="s">
        <v>261</v>
      </c>
      <c r="C22" s="115">
        <v>18745.86</v>
      </c>
      <c r="D22" s="61">
        <v>0.0057</v>
      </c>
      <c r="E22" s="60"/>
    </row>
    <row r="23" spans="1:5" ht="11.25">
      <c r="A23" s="29" t="s">
        <v>308</v>
      </c>
      <c r="B23" s="29" t="s">
        <v>262</v>
      </c>
      <c r="C23" s="115">
        <v>31094.85</v>
      </c>
      <c r="D23" s="61">
        <v>0.0094</v>
      </c>
      <c r="E23" s="60"/>
    </row>
    <row r="24" spans="1:5" ht="11.25">
      <c r="A24" s="29" t="s">
        <v>309</v>
      </c>
      <c r="B24" s="29" t="s">
        <v>263</v>
      </c>
      <c r="C24" s="115">
        <v>12495.64</v>
      </c>
      <c r="D24" s="61">
        <v>0.0038</v>
      </c>
      <c r="E24" s="60"/>
    </row>
    <row r="25" spans="1:5" ht="11.25">
      <c r="A25" s="29" t="s">
        <v>310</v>
      </c>
      <c r="B25" s="29" t="s">
        <v>264</v>
      </c>
      <c r="C25" s="115">
        <v>51880.5</v>
      </c>
      <c r="D25" s="61">
        <v>0.0157</v>
      </c>
      <c r="E25" s="60"/>
    </row>
    <row r="26" spans="1:5" ht="11.25">
      <c r="A26" s="29" t="s">
        <v>311</v>
      </c>
      <c r="B26" s="29" t="s">
        <v>265</v>
      </c>
      <c r="C26" s="115">
        <v>11264</v>
      </c>
      <c r="D26" s="61">
        <v>0.0034</v>
      </c>
      <c r="E26" s="60"/>
    </row>
    <row r="27" spans="1:5" ht="11.25">
      <c r="A27" s="29" t="s">
        <v>312</v>
      </c>
      <c r="B27" s="29" t="s">
        <v>266</v>
      </c>
      <c r="C27" s="115">
        <v>155</v>
      </c>
      <c r="D27" s="61">
        <v>0</v>
      </c>
      <c r="E27" s="60"/>
    </row>
    <row r="28" spans="1:5" ht="11.25">
      <c r="A28" s="29" t="s">
        <v>384</v>
      </c>
      <c r="B28" s="29" t="s">
        <v>385</v>
      </c>
      <c r="C28" s="115">
        <v>135.56</v>
      </c>
      <c r="D28" s="61">
        <v>0</v>
      </c>
      <c r="E28" s="60"/>
    </row>
    <row r="29" spans="1:5" ht="11.25">
      <c r="A29" s="29" t="s">
        <v>313</v>
      </c>
      <c r="B29" s="29" t="s">
        <v>267</v>
      </c>
      <c r="C29" s="115">
        <v>10662.06</v>
      </c>
      <c r="D29" s="61">
        <v>0.0032</v>
      </c>
      <c r="E29" s="60"/>
    </row>
    <row r="30" spans="1:5" ht="11.25">
      <c r="A30" s="29" t="s">
        <v>314</v>
      </c>
      <c r="B30" s="29" t="s">
        <v>268</v>
      </c>
      <c r="C30" s="115">
        <v>1375.55</v>
      </c>
      <c r="D30" s="61">
        <v>0.0004</v>
      </c>
      <c r="E30" s="60"/>
    </row>
    <row r="31" spans="1:5" ht="11.25">
      <c r="A31" s="29" t="s">
        <v>315</v>
      </c>
      <c r="B31" s="29" t="s">
        <v>269</v>
      </c>
      <c r="C31" s="115">
        <v>11542.4</v>
      </c>
      <c r="D31" s="61">
        <v>0.0035</v>
      </c>
      <c r="E31" s="60"/>
    </row>
    <row r="32" spans="1:5" ht="11.25">
      <c r="A32" s="29" t="s">
        <v>386</v>
      </c>
      <c r="B32" s="29" t="s">
        <v>387</v>
      </c>
      <c r="C32" s="115">
        <v>7735</v>
      </c>
      <c r="D32" s="61">
        <v>0.0023</v>
      </c>
      <c r="E32" s="60"/>
    </row>
    <row r="33" spans="1:5" ht="11.25">
      <c r="A33" s="29" t="s">
        <v>316</v>
      </c>
      <c r="B33" s="29" t="s">
        <v>270</v>
      </c>
      <c r="C33" s="115">
        <v>8855.71</v>
      </c>
      <c r="D33" s="61">
        <v>0.0027</v>
      </c>
      <c r="E33" s="60"/>
    </row>
    <row r="34" spans="1:5" ht="11.25">
      <c r="A34" s="29" t="s">
        <v>388</v>
      </c>
      <c r="B34" s="29" t="s">
        <v>389</v>
      </c>
      <c r="C34" s="115">
        <v>1614.92</v>
      </c>
      <c r="D34" s="61">
        <v>0.0005</v>
      </c>
      <c r="E34" s="60"/>
    </row>
    <row r="35" spans="1:5" ht="11.25">
      <c r="A35" s="29" t="s">
        <v>372</v>
      </c>
      <c r="B35" s="29" t="s">
        <v>373</v>
      </c>
      <c r="C35" s="115">
        <v>1624</v>
      </c>
      <c r="D35" s="61">
        <v>0.0005</v>
      </c>
      <c r="E35" s="60"/>
    </row>
    <row r="36" spans="1:5" ht="11.25">
      <c r="A36" s="29" t="s">
        <v>317</v>
      </c>
      <c r="B36" s="29" t="s">
        <v>271</v>
      </c>
      <c r="C36" s="115">
        <v>4326.5</v>
      </c>
      <c r="D36" s="61">
        <v>0.0013</v>
      </c>
      <c r="E36" s="60"/>
    </row>
    <row r="37" spans="1:5" ht="11.25">
      <c r="A37" s="29" t="s">
        <v>318</v>
      </c>
      <c r="B37" s="29" t="s">
        <v>272</v>
      </c>
      <c r="C37" s="115">
        <v>55000</v>
      </c>
      <c r="D37" s="61">
        <v>0.0167</v>
      </c>
      <c r="E37" s="60"/>
    </row>
    <row r="38" spans="1:5" ht="11.25">
      <c r="A38" s="29" t="s">
        <v>374</v>
      </c>
      <c r="B38" s="29" t="s">
        <v>375</v>
      </c>
      <c r="C38" s="115">
        <v>35798.18</v>
      </c>
      <c r="D38" s="61">
        <v>0.0109</v>
      </c>
      <c r="E38" s="60"/>
    </row>
    <row r="39" spans="1:5" ht="11.25">
      <c r="A39" s="29" t="s">
        <v>319</v>
      </c>
      <c r="B39" s="29" t="s">
        <v>273</v>
      </c>
      <c r="C39" s="115">
        <v>6345.8</v>
      </c>
      <c r="D39" s="61">
        <v>0.0019</v>
      </c>
      <c r="E39" s="60"/>
    </row>
    <row r="40" spans="1:5" ht="11.25">
      <c r="A40" s="29" t="s">
        <v>376</v>
      </c>
      <c r="B40" s="29" t="s">
        <v>377</v>
      </c>
      <c r="C40" s="115">
        <v>1735.4</v>
      </c>
      <c r="D40" s="61">
        <v>0.0005</v>
      </c>
      <c r="E40" s="60"/>
    </row>
    <row r="41" spans="1:5" ht="11.25">
      <c r="A41" s="29" t="s">
        <v>320</v>
      </c>
      <c r="B41" s="29" t="s">
        <v>274</v>
      </c>
      <c r="C41" s="115">
        <v>2165.4</v>
      </c>
      <c r="D41" s="61">
        <v>0.0007</v>
      </c>
      <c r="E41" s="60"/>
    </row>
    <row r="42" spans="1:5" ht="11.25">
      <c r="A42" s="29" t="s">
        <v>321</v>
      </c>
      <c r="B42" s="29" t="s">
        <v>275</v>
      </c>
      <c r="C42" s="115">
        <v>12717.55</v>
      </c>
      <c r="D42" s="61">
        <v>0.0039</v>
      </c>
      <c r="E42" s="60"/>
    </row>
    <row r="43" spans="1:5" ht="11.25">
      <c r="A43" s="29" t="s">
        <v>322</v>
      </c>
      <c r="B43" s="29" t="s">
        <v>276</v>
      </c>
      <c r="C43" s="115">
        <v>5371.33</v>
      </c>
      <c r="D43" s="61">
        <v>0.0016</v>
      </c>
      <c r="E43" s="60"/>
    </row>
    <row r="44" spans="1:5" ht="11.25">
      <c r="A44" s="29" t="s">
        <v>390</v>
      </c>
      <c r="B44" s="29" t="s">
        <v>391</v>
      </c>
      <c r="C44" s="115">
        <v>645</v>
      </c>
      <c r="D44" s="61">
        <v>0.0002</v>
      </c>
      <c r="E44" s="60"/>
    </row>
    <row r="45" spans="1:5" ht="11.25">
      <c r="A45" s="29" t="s">
        <v>392</v>
      </c>
      <c r="B45" s="29" t="s">
        <v>393</v>
      </c>
      <c r="C45" s="115">
        <v>2082.2</v>
      </c>
      <c r="D45" s="61">
        <v>0.0006</v>
      </c>
      <c r="E45" s="60"/>
    </row>
    <row r="46" spans="1:5" ht="11.25">
      <c r="A46" s="29" t="s">
        <v>394</v>
      </c>
      <c r="B46" s="29" t="s">
        <v>395</v>
      </c>
      <c r="C46" s="115">
        <v>473.8</v>
      </c>
      <c r="D46" s="61">
        <v>0.0001</v>
      </c>
      <c r="E46" s="60"/>
    </row>
    <row r="47" spans="1:5" ht="11.25">
      <c r="A47" s="29" t="s">
        <v>323</v>
      </c>
      <c r="B47" s="29" t="s">
        <v>277</v>
      </c>
      <c r="C47" s="115">
        <v>9938.98</v>
      </c>
      <c r="D47" s="61">
        <v>0.003</v>
      </c>
      <c r="E47" s="60"/>
    </row>
    <row r="48" spans="1:5" ht="11.25">
      <c r="A48" s="29" t="s">
        <v>324</v>
      </c>
      <c r="B48" s="29" t="s">
        <v>278</v>
      </c>
      <c r="C48" s="115">
        <v>11732</v>
      </c>
      <c r="D48" s="61">
        <v>0.0036</v>
      </c>
      <c r="E48" s="60"/>
    </row>
    <row r="49" spans="1:5" ht="11.25">
      <c r="A49" s="29" t="s">
        <v>325</v>
      </c>
      <c r="B49" s="29" t="s">
        <v>279</v>
      </c>
      <c r="C49" s="115">
        <v>11841</v>
      </c>
      <c r="D49" s="61">
        <v>0.0036</v>
      </c>
      <c r="E49" s="60"/>
    </row>
    <row r="50" spans="1:5" ht="11.25">
      <c r="A50" s="29" t="s">
        <v>396</v>
      </c>
      <c r="B50" s="29" t="s">
        <v>397</v>
      </c>
      <c r="C50" s="115">
        <v>1334</v>
      </c>
      <c r="D50" s="61">
        <v>0.0004</v>
      </c>
      <c r="E50" s="60"/>
    </row>
    <row r="51" spans="1:5" ht="11.25">
      <c r="A51" s="29" t="s">
        <v>398</v>
      </c>
      <c r="B51" s="29" t="s">
        <v>399</v>
      </c>
      <c r="C51" s="115">
        <v>6008.8</v>
      </c>
      <c r="D51" s="61">
        <v>0.0018</v>
      </c>
      <c r="E51" s="60"/>
    </row>
    <row r="52" spans="1:5" ht="11.25">
      <c r="A52" s="29" t="s">
        <v>326</v>
      </c>
      <c r="B52" s="29" t="s">
        <v>280</v>
      </c>
      <c r="C52" s="115">
        <v>152.94</v>
      </c>
      <c r="D52" s="61">
        <v>0</v>
      </c>
      <c r="E52" s="60"/>
    </row>
    <row r="53" spans="1:5" ht="11.25">
      <c r="A53" s="29" t="s">
        <v>327</v>
      </c>
      <c r="B53" s="29" t="s">
        <v>281</v>
      </c>
      <c r="C53" s="115">
        <v>63773.82</v>
      </c>
      <c r="D53" s="61">
        <v>0.0194</v>
      </c>
      <c r="E53" s="60"/>
    </row>
    <row r="54" spans="1:5" ht="11.25">
      <c r="A54" s="29" t="s">
        <v>328</v>
      </c>
      <c r="B54" s="29" t="s">
        <v>282</v>
      </c>
      <c r="C54" s="115">
        <v>2680.21</v>
      </c>
      <c r="D54" s="61">
        <v>0.0008</v>
      </c>
      <c r="E54" s="60"/>
    </row>
    <row r="55" spans="1:5" ht="11.25">
      <c r="A55" s="29" t="s">
        <v>378</v>
      </c>
      <c r="B55" s="29" t="s">
        <v>379</v>
      </c>
      <c r="C55" s="115">
        <v>900</v>
      </c>
      <c r="D55" s="61">
        <v>0.0003</v>
      </c>
      <c r="E55" s="60"/>
    </row>
    <row r="56" spans="1:5" ht="11.25">
      <c r="A56" s="29" t="s">
        <v>329</v>
      </c>
      <c r="B56" s="29" t="s">
        <v>283</v>
      </c>
      <c r="C56" s="115">
        <v>7710.32</v>
      </c>
      <c r="D56" s="61">
        <v>0.0023</v>
      </c>
      <c r="E56" s="60"/>
    </row>
    <row r="57" spans="1:5" ht="11.25">
      <c r="A57" s="29" t="s">
        <v>330</v>
      </c>
      <c r="B57" s="29" t="s">
        <v>284</v>
      </c>
      <c r="C57" s="115">
        <v>225015.75</v>
      </c>
      <c r="D57" s="61">
        <v>0.0683</v>
      </c>
      <c r="E57" s="60"/>
    </row>
    <row r="58" spans="1:5" ht="11.25">
      <c r="A58" s="29" t="s">
        <v>331</v>
      </c>
      <c r="B58" s="29" t="s">
        <v>285</v>
      </c>
      <c r="C58" s="115">
        <v>816.18</v>
      </c>
      <c r="D58" s="61">
        <v>0.0002</v>
      </c>
      <c r="E58" s="60"/>
    </row>
    <row r="59" spans="1:5" ht="11.25">
      <c r="A59" s="29" t="s">
        <v>332</v>
      </c>
      <c r="B59" s="29" t="s">
        <v>286</v>
      </c>
      <c r="C59" s="115">
        <v>2488.44</v>
      </c>
      <c r="D59" s="61">
        <v>0.0008</v>
      </c>
      <c r="E59" s="60"/>
    </row>
    <row r="60" spans="1:5" ht="11.25">
      <c r="A60" s="29" t="s">
        <v>333</v>
      </c>
      <c r="B60" s="29" t="s">
        <v>287</v>
      </c>
      <c r="C60" s="115">
        <v>6599</v>
      </c>
      <c r="D60" s="61">
        <v>0.002</v>
      </c>
      <c r="E60" s="60"/>
    </row>
    <row r="61" spans="1:5" ht="11.25">
      <c r="A61" s="29" t="s">
        <v>334</v>
      </c>
      <c r="B61" s="29" t="s">
        <v>288</v>
      </c>
      <c r="C61" s="115">
        <v>8222.27</v>
      </c>
      <c r="D61" s="61">
        <v>0.0025</v>
      </c>
      <c r="E61" s="60"/>
    </row>
    <row r="62" spans="1:5" ht="11.25">
      <c r="A62" s="29" t="s">
        <v>335</v>
      </c>
      <c r="B62" s="29" t="s">
        <v>289</v>
      </c>
      <c r="C62" s="115">
        <v>112486.94</v>
      </c>
      <c r="D62" s="61">
        <v>0.0341</v>
      </c>
      <c r="E62" s="60"/>
    </row>
    <row r="63" spans="1:5" ht="11.25">
      <c r="A63" s="29" t="s">
        <v>336</v>
      </c>
      <c r="B63" s="29" t="s">
        <v>290</v>
      </c>
      <c r="C63" s="115">
        <v>1839.03</v>
      </c>
      <c r="D63" s="61">
        <v>0.0006</v>
      </c>
      <c r="E63" s="60"/>
    </row>
    <row r="64" spans="1:5" ht="11.25">
      <c r="A64" s="29" t="s">
        <v>337</v>
      </c>
      <c r="B64" s="29" t="s">
        <v>291</v>
      </c>
      <c r="C64" s="115">
        <v>3023</v>
      </c>
      <c r="D64" s="61">
        <v>0.0009</v>
      </c>
      <c r="E64" s="60"/>
    </row>
    <row r="65" spans="1:5" ht="11.25">
      <c r="A65" s="29" t="s">
        <v>338</v>
      </c>
      <c r="B65" s="29" t="s">
        <v>292</v>
      </c>
      <c r="C65" s="115">
        <v>95117.01</v>
      </c>
      <c r="D65" s="61">
        <v>0.0289</v>
      </c>
      <c r="E65" s="60"/>
    </row>
    <row r="66" spans="1:5" ht="11.25">
      <c r="A66" s="29" t="s">
        <v>339</v>
      </c>
      <c r="B66" s="29" t="s">
        <v>293</v>
      </c>
      <c r="C66" s="115">
        <v>689.89</v>
      </c>
      <c r="D66" s="61">
        <v>0.0005</v>
      </c>
      <c r="E66" s="60"/>
    </row>
    <row r="67" spans="1:5" ht="11.25">
      <c r="A67" s="29" t="s">
        <v>340</v>
      </c>
      <c r="B67" s="29" t="s">
        <v>294</v>
      </c>
      <c r="C67" s="115">
        <v>42653</v>
      </c>
      <c r="D67" s="61">
        <v>0.0129</v>
      </c>
      <c r="E67" s="60"/>
    </row>
    <row r="68" spans="1:5" ht="11.25">
      <c r="A68" s="29"/>
      <c r="B68" s="29"/>
      <c r="C68" s="115"/>
      <c r="D68" s="61"/>
      <c r="E68" s="60"/>
    </row>
    <row r="69" spans="1:5" ht="11.25">
      <c r="A69" s="29"/>
      <c r="B69" s="29"/>
      <c r="C69" s="115"/>
      <c r="D69" s="61"/>
      <c r="E69" s="60"/>
    </row>
    <row r="70" spans="1:5" ht="11.25">
      <c r="A70" s="29"/>
      <c r="B70" s="29"/>
      <c r="C70" s="115"/>
      <c r="D70" s="61"/>
      <c r="E70" s="60"/>
    </row>
    <row r="71" spans="1:5" ht="11.25">
      <c r="A71" s="29"/>
      <c r="B71" s="29"/>
      <c r="C71" s="115"/>
      <c r="D71" s="61"/>
      <c r="E71" s="60"/>
    </row>
    <row r="72" spans="1:5" ht="11.25">
      <c r="A72" s="29"/>
      <c r="B72" s="29"/>
      <c r="C72" s="115"/>
      <c r="D72" s="61"/>
      <c r="E72" s="60"/>
    </row>
    <row r="73" spans="1:5" ht="11.25">
      <c r="A73" s="29"/>
      <c r="B73" s="29"/>
      <c r="C73" s="115"/>
      <c r="D73" s="61"/>
      <c r="E73" s="60"/>
    </row>
    <row r="74" spans="1:5" ht="11.25">
      <c r="A74" s="29"/>
      <c r="B74" s="29"/>
      <c r="C74" s="115"/>
      <c r="D74" s="61"/>
      <c r="E74" s="60"/>
    </row>
    <row r="75" spans="1:5" ht="11.25">
      <c r="A75" s="29"/>
      <c r="B75" s="29"/>
      <c r="C75" s="115"/>
      <c r="D75" s="61"/>
      <c r="E75" s="60"/>
    </row>
    <row r="76" spans="1:5" ht="11.25">
      <c r="A76" s="29"/>
      <c r="B76" s="29"/>
      <c r="C76" s="115"/>
      <c r="D76" s="61"/>
      <c r="E76" s="60"/>
    </row>
    <row r="77" spans="1:5" ht="11.25">
      <c r="A77" s="29"/>
      <c r="B77" s="29"/>
      <c r="C77" s="115"/>
      <c r="D77" s="61"/>
      <c r="E77" s="60"/>
    </row>
    <row r="78" spans="1:5" ht="11.25">
      <c r="A78" s="29"/>
      <c r="B78" s="29"/>
      <c r="C78" s="115"/>
      <c r="D78" s="61"/>
      <c r="E78" s="60"/>
    </row>
    <row r="79" spans="1:5" ht="11.25">
      <c r="A79" s="29"/>
      <c r="B79" s="29"/>
      <c r="C79" s="115"/>
      <c r="D79" s="61"/>
      <c r="E79" s="60"/>
    </row>
    <row r="80" spans="1:5" ht="11.25">
      <c r="A80" s="29"/>
      <c r="B80" s="29"/>
      <c r="C80" s="115"/>
      <c r="D80" s="61"/>
      <c r="E80" s="60"/>
    </row>
    <row r="81" spans="1:5" ht="11.25">
      <c r="A81" s="29"/>
      <c r="B81" s="29"/>
      <c r="C81" s="115"/>
      <c r="D81" s="61"/>
      <c r="E81" s="60"/>
    </row>
    <row r="82" spans="1:5" ht="11.25">
      <c r="A82" s="29"/>
      <c r="B82" s="29"/>
      <c r="C82" s="115"/>
      <c r="D82" s="61"/>
      <c r="E82" s="60"/>
    </row>
    <row r="83" spans="1:5" ht="11.25">
      <c r="A83" s="29"/>
      <c r="B83" s="29"/>
      <c r="C83" s="115"/>
      <c r="D83" s="61"/>
      <c r="E83" s="60"/>
    </row>
    <row r="84" spans="1:5" ht="11.25">
      <c r="A84" s="29"/>
      <c r="B84" s="29"/>
      <c r="C84" s="115"/>
      <c r="D84" s="61"/>
      <c r="E84" s="60"/>
    </row>
    <row r="85" spans="1:5" ht="11.25">
      <c r="A85" s="29"/>
      <c r="B85" s="29"/>
      <c r="C85" s="115"/>
      <c r="D85" s="61"/>
      <c r="E85" s="60"/>
    </row>
    <row r="86" spans="1:5" ht="11.25">
      <c r="A86" s="29"/>
      <c r="B86" s="29"/>
      <c r="C86" s="115"/>
      <c r="D86" s="61"/>
      <c r="E86" s="60"/>
    </row>
    <row r="87" spans="1:5" ht="11.25">
      <c r="A87" s="29"/>
      <c r="B87" s="29"/>
      <c r="C87" s="115"/>
      <c r="D87" s="61"/>
      <c r="E87" s="60"/>
    </row>
    <row r="88" spans="1:5" ht="11.25">
      <c r="A88" s="29"/>
      <c r="B88" s="29"/>
      <c r="C88" s="115"/>
      <c r="D88" s="61"/>
      <c r="E88" s="60"/>
    </row>
    <row r="89" spans="1:5" ht="11.25">
      <c r="A89" s="29"/>
      <c r="B89" s="29"/>
      <c r="C89" s="115"/>
      <c r="D89" s="61"/>
      <c r="E89" s="60"/>
    </row>
    <row r="90" spans="1:5" ht="11.25">
      <c r="A90" s="29"/>
      <c r="B90" s="29"/>
      <c r="C90" s="115"/>
      <c r="D90" s="61"/>
      <c r="E90" s="60"/>
    </row>
    <row r="91" spans="1:5" ht="11.25">
      <c r="A91" s="29"/>
      <c r="B91" s="29"/>
      <c r="C91" s="115"/>
      <c r="D91" s="61"/>
      <c r="E91" s="60"/>
    </row>
    <row r="92" spans="1:5" ht="11.25">
      <c r="A92" s="29"/>
      <c r="B92" s="29"/>
      <c r="C92" s="115"/>
      <c r="D92" s="61"/>
      <c r="E92" s="60"/>
    </row>
    <row r="93" spans="1:5" ht="11.25">
      <c r="A93" s="29"/>
      <c r="B93" s="29"/>
      <c r="C93" s="115"/>
      <c r="D93" s="61"/>
      <c r="E93" s="60"/>
    </row>
    <row r="94" spans="1:5" ht="11.25">
      <c r="A94" s="29"/>
      <c r="B94" s="29"/>
      <c r="C94" s="115"/>
      <c r="D94" s="61"/>
      <c r="E94" s="60"/>
    </row>
    <row r="95" spans="1:5" ht="11.25">
      <c r="A95" s="29"/>
      <c r="B95" s="29"/>
      <c r="C95" s="115"/>
      <c r="D95" s="61"/>
      <c r="E95" s="60"/>
    </row>
    <row r="96" spans="1:5" ht="11.25">
      <c r="A96" s="29"/>
      <c r="B96" s="29"/>
      <c r="C96" s="115"/>
      <c r="D96" s="61"/>
      <c r="E96" s="60"/>
    </row>
    <row r="97" spans="1:5" ht="11.25">
      <c r="A97" s="29"/>
      <c r="B97" s="29"/>
      <c r="C97" s="115"/>
      <c r="D97" s="61"/>
      <c r="E97" s="60"/>
    </row>
    <row r="98" spans="1:5" ht="11.25">
      <c r="A98" s="29"/>
      <c r="B98" s="29"/>
      <c r="C98" s="115"/>
      <c r="D98" s="61"/>
      <c r="E98" s="60"/>
    </row>
    <row r="99" spans="1:5" ht="11.25">
      <c r="A99" s="29"/>
      <c r="B99" s="29"/>
      <c r="C99" s="115"/>
      <c r="D99" s="61"/>
      <c r="E99" s="60"/>
    </row>
    <row r="100" spans="1:5" ht="11.25">
      <c r="A100" s="29"/>
      <c r="B100" s="29"/>
      <c r="C100" s="115"/>
      <c r="D100" s="61"/>
      <c r="E100" s="60"/>
    </row>
    <row r="101" spans="1:5" ht="11.25">
      <c r="A101" s="29"/>
      <c r="B101" s="29"/>
      <c r="C101" s="115"/>
      <c r="D101" s="61"/>
      <c r="E101" s="60"/>
    </row>
    <row r="102" spans="1:5" ht="11.25">
      <c r="A102" s="29"/>
      <c r="B102" s="29"/>
      <c r="C102" s="115"/>
      <c r="D102" s="61"/>
      <c r="E102" s="60"/>
    </row>
    <row r="103" spans="1:5" ht="11.25">
      <c r="A103" s="29"/>
      <c r="B103" s="29"/>
      <c r="C103" s="115"/>
      <c r="D103" s="61"/>
      <c r="E103" s="60"/>
    </row>
    <row r="104" spans="1:5" ht="11.25">
      <c r="A104" s="29"/>
      <c r="B104" s="29"/>
      <c r="C104" s="115"/>
      <c r="D104" s="61"/>
      <c r="E104" s="60"/>
    </row>
    <row r="105" spans="1:5" ht="11.25">
      <c r="A105" s="29"/>
      <c r="B105" s="29"/>
      <c r="C105" s="115"/>
      <c r="D105" s="61"/>
      <c r="E105" s="60"/>
    </row>
    <row r="106" spans="1:5" ht="11.25">
      <c r="A106" s="29"/>
      <c r="B106" s="29"/>
      <c r="C106" s="115"/>
      <c r="D106" s="61"/>
      <c r="E106" s="60"/>
    </row>
    <row r="107" spans="1:5" ht="11.25">
      <c r="A107" s="29"/>
      <c r="B107" s="29"/>
      <c r="C107" s="115"/>
      <c r="D107" s="61"/>
      <c r="E107" s="60"/>
    </row>
    <row r="108" spans="1:5" ht="11.25">
      <c r="A108" s="29"/>
      <c r="B108" s="29"/>
      <c r="C108" s="115"/>
      <c r="D108" s="61"/>
      <c r="E108" s="60"/>
    </row>
    <row r="109" spans="1:5" ht="11.25">
      <c r="A109" s="105"/>
      <c r="B109" s="105" t="s">
        <v>56</v>
      </c>
      <c r="C109" s="105">
        <f>SUM(C8:C108)</f>
        <v>3294441.619999999</v>
      </c>
      <c r="D109" s="105">
        <f>SUM(D8:D108)</f>
        <v>0.9999999999999999</v>
      </c>
      <c r="E109" s="105"/>
    </row>
    <row r="110" spans="1:5" ht="11.25">
      <c r="A110" s="59"/>
      <c r="B110" s="59"/>
      <c r="C110" s="116"/>
      <c r="D110" s="58"/>
      <c r="E110" s="57"/>
    </row>
  </sheetData>
  <sheetProtection/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7" r:id="rId1"/>
  <ignoredErrors>
    <ignoredError sqref="A8:D65 A67:D67 A66:C6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zoomScalePageLayoutView="0" workbookViewId="0" topLeftCell="A1">
      <selection activeCell="A5" sqref="A5:B5"/>
    </sheetView>
  </sheetViews>
  <sheetFormatPr defaultColWidth="11.421875" defaultRowHeight="15"/>
  <cols>
    <col min="1" max="1" width="20.7109375" style="23" customWidth="1"/>
    <col min="2" max="2" width="50.7109375" style="23" customWidth="1"/>
    <col min="3" max="5" width="17.7109375" style="4" customWidth="1"/>
    <col min="6" max="7" width="17.7109375" style="23" customWidth="1"/>
    <col min="8" max="16384" width="11.421875" style="23" customWidth="1"/>
  </cols>
  <sheetData>
    <row r="1" spans="1:7" s="8" customFormat="1" ht="11.25" customHeight="1">
      <c r="A1" s="11" t="s">
        <v>1</v>
      </c>
      <c r="B1" s="11"/>
      <c r="C1" s="9"/>
      <c r="D1" s="9"/>
      <c r="E1" s="9"/>
      <c r="F1" s="64"/>
      <c r="G1" s="3"/>
    </row>
    <row r="2" spans="1:5" s="8" customFormat="1" ht="11.25" customHeight="1">
      <c r="A2" s="11" t="s">
        <v>0</v>
      </c>
      <c r="B2" s="11"/>
      <c r="C2" s="9"/>
      <c r="D2" s="9"/>
      <c r="E2" s="9"/>
    </row>
    <row r="3" spans="3:5" s="8" customFormat="1" ht="11.25">
      <c r="C3" s="9"/>
      <c r="D3" s="9"/>
      <c r="E3" s="9"/>
    </row>
    <row r="4" spans="3:5" s="8" customFormat="1" ht="11.25">
      <c r="C4" s="9"/>
      <c r="D4" s="9"/>
      <c r="E4" s="9"/>
    </row>
    <row r="5" spans="1:7" s="8" customFormat="1" ht="11.25" customHeight="1">
      <c r="A5" s="105" t="s">
        <v>64</v>
      </c>
      <c r="B5" s="105"/>
      <c r="C5" s="105"/>
      <c r="D5" s="105"/>
      <c r="E5" s="105"/>
      <c r="G5" s="105" t="s">
        <v>63</v>
      </c>
    </row>
    <row r="6" spans="1:5" s="14" customFormat="1" ht="11.25">
      <c r="A6" s="42"/>
      <c r="B6" s="42"/>
      <c r="C6" s="13"/>
      <c r="D6" s="55"/>
      <c r="E6" s="55"/>
    </row>
    <row r="7" spans="1:7" ht="15" customHeight="1">
      <c r="A7" s="105" t="s">
        <v>2</v>
      </c>
      <c r="B7" s="105" t="s">
        <v>3</v>
      </c>
      <c r="C7" s="105" t="s">
        <v>4</v>
      </c>
      <c r="D7" s="105" t="s">
        <v>5</v>
      </c>
      <c r="E7" s="105" t="s">
        <v>62</v>
      </c>
      <c r="F7" s="105" t="s">
        <v>13</v>
      </c>
      <c r="G7" s="105" t="s">
        <v>49</v>
      </c>
    </row>
    <row r="8" spans="1:7" ht="11.25">
      <c r="A8" s="29" t="s">
        <v>341</v>
      </c>
      <c r="B8" s="29" t="s">
        <v>342</v>
      </c>
      <c r="C8" s="115">
        <v>1361.97</v>
      </c>
      <c r="D8" s="115">
        <v>1361.97</v>
      </c>
      <c r="E8" s="115">
        <v>0</v>
      </c>
      <c r="F8" s="52"/>
      <c r="G8" s="44"/>
    </row>
    <row r="9" spans="1:7" ht="11.25">
      <c r="A9" s="29" t="s">
        <v>343</v>
      </c>
      <c r="B9" s="29" t="s">
        <v>344</v>
      </c>
      <c r="C9" s="115">
        <v>15248.46</v>
      </c>
      <c r="D9" s="115">
        <v>15248.46</v>
      </c>
      <c r="E9" s="115">
        <v>0</v>
      </c>
      <c r="F9" s="33"/>
      <c r="G9" s="44"/>
    </row>
    <row r="10" spans="1:7" ht="11.25">
      <c r="A10" s="29"/>
      <c r="B10" s="29"/>
      <c r="C10" s="33"/>
      <c r="D10" s="33"/>
      <c r="E10" s="33"/>
      <c r="F10" s="44"/>
      <c r="G10" s="44"/>
    </row>
    <row r="11" spans="1:7" ht="11.25">
      <c r="A11" s="29"/>
      <c r="B11" s="29"/>
      <c r="C11" s="33"/>
      <c r="D11" s="33"/>
      <c r="E11" s="33"/>
      <c r="F11" s="44"/>
      <c r="G11" s="44"/>
    </row>
    <row r="12" spans="1:7" ht="11.25">
      <c r="A12" s="29"/>
      <c r="B12" s="29"/>
      <c r="C12" s="33"/>
      <c r="D12" s="33"/>
      <c r="E12" s="33"/>
      <c r="F12" s="44"/>
      <c r="G12" s="44"/>
    </row>
    <row r="13" spans="1:7" ht="11.25">
      <c r="A13" s="29"/>
      <c r="B13" s="29"/>
      <c r="C13" s="33"/>
      <c r="D13" s="33"/>
      <c r="E13" s="33"/>
      <c r="F13" s="44"/>
      <c r="G13" s="44"/>
    </row>
    <row r="14" spans="1:7" ht="11.25">
      <c r="A14" s="105"/>
      <c r="B14" s="105" t="s">
        <v>61</v>
      </c>
      <c r="C14" s="105">
        <f>SUM(C8:C13)</f>
        <v>16610.43</v>
      </c>
      <c r="D14" s="105">
        <f>SUM(D8:D13)</f>
        <v>16610.43</v>
      </c>
      <c r="E14" s="105">
        <f>SUM(E8:E13)</f>
        <v>0</v>
      </c>
      <c r="F14" s="105"/>
      <c r="G14" s="105"/>
    </row>
  </sheetData>
  <sheetProtection/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  <ignoredErrors>
    <ignoredError sqref="A8:E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showZeros="0" zoomScaleSheetLayoutView="100" zoomScalePageLayoutView="0" workbookViewId="0" topLeftCell="A1">
      <selection activeCell="A5" sqref="A5:B5"/>
    </sheetView>
  </sheetViews>
  <sheetFormatPr defaultColWidth="11.421875" defaultRowHeight="15"/>
  <cols>
    <col min="1" max="1" width="20.7109375" style="23" customWidth="1"/>
    <col min="2" max="2" width="50.7109375" style="23" customWidth="1"/>
    <col min="3" max="5" width="17.7109375" style="4" customWidth="1"/>
    <col min="6" max="6" width="17.7109375" style="23" customWidth="1"/>
    <col min="7" max="16384" width="11.421875" style="23" customWidth="1"/>
  </cols>
  <sheetData>
    <row r="1" spans="1:6" s="8" customFormat="1" ht="11.25">
      <c r="A1" s="11" t="s">
        <v>1</v>
      </c>
      <c r="B1" s="11"/>
      <c r="C1" s="9"/>
      <c r="D1" s="9"/>
      <c r="E1" s="9"/>
      <c r="F1" s="3"/>
    </row>
    <row r="2" spans="1:5" s="8" customFormat="1" ht="11.25">
      <c r="A2" s="11" t="s">
        <v>0</v>
      </c>
      <c r="B2" s="11"/>
      <c r="C2" s="9"/>
      <c r="D2" s="9"/>
      <c r="E2" s="9"/>
    </row>
    <row r="3" spans="3:5" s="8" customFormat="1" ht="11.25">
      <c r="C3" s="9"/>
      <c r="D3" s="9"/>
      <c r="E3" s="9"/>
    </row>
    <row r="4" spans="3:5" s="8" customFormat="1" ht="11.25">
      <c r="C4" s="9"/>
      <c r="D4" s="9"/>
      <c r="E4" s="9"/>
    </row>
    <row r="5" spans="1:6" s="8" customFormat="1" ht="11.25" customHeight="1">
      <c r="A5" s="105" t="s">
        <v>67</v>
      </c>
      <c r="B5" s="105"/>
      <c r="C5" s="9"/>
      <c r="D5" s="9"/>
      <c r="E5" s="9"/>
      <c r="F5" s="105" t="s">
        <v>66</v>
      </c>
    </row>
    <row r="6" spans="1:5" s="14" customFormat="1" ht="11.25">
      <c r="A6" s="42"/>
      <c r="B6" s="42"/>
      <c r="C6" s="13"/>
      <c r="D6" s="55"/>
      <c r="E6" s="55"/>
    </row>
    <row r="7" spans="1:6" ht="15" customHeight="1">
      <c r="A7" s="105" t="s">
        <v>2</v>
      </c>
      <c r="B7" s="105" t="s">
        <v>3</v>
      </c>
      <c r="C7" s="105" t="s">
        <v>4</v>
      </c>
      <c r="D7" s="105" t="s">
        <v>5</v>
      </c>
      <c r="E7" s="105" t="s">
        <v>62</v>
      </c>
      <c r="F7" s="105" t="s">
        <v>49</v>
      </c>
    </row>
    <row r="8" spans="1:6" ht="11.25">
      <c r="A8" s="29" t="s">
        <v>345</v>
      </c>
      <c r="B8" s="29" t="s">
        <v>346</v>
      </c>
      <c r="C8" s="115">
        <v>10979.85</v>
      </c>
      <c r="D8" s="115">
        <v>0</v>
      </c>
      <c r="E8" s="115">
        <v>-10979.85</v>
      </c>
      <c r="F8" s="65"/>
    </row>
    <row r="9" spans="1:6" ht="11.25">
      <c r="A9" s="29" t="s">
        <v>345</v>
      </c>
      <c r="B9" s="29" t="s">
        <v>347</v>
      </c>
      <c r="C9" s="115">
        <v>0</v>
      </c>
      <c r="D9" s="115">
        <v>232255.97</v>
      </c>
      <c r="E9" s="115">
        <v>232255.97</v>
      </c>
      <c r="F9" s="65"/>
    </row>
    <row r="10" spans="1:6" ht="11.25">
      <c r="A10" s="29" t="s">
        <v>348</v>
      </c>
      <c r="B10" s="29" t="s">
        <v>349</v>
      </c>
      <c r="C10" s="115">
        <v>-648985.2</v>
      </c>
      <c r="D10" s="115">
        <v>-648985.2</v>
      </c>
      <c r="E10" s="115">
        <v>0</v>
      </c>
      <c r="F10" s="65"/>
    </row>
    <row r="11" spans="1:6" ht="11.25">
      <c r="A11" s="29" t="s">
        <v>350</v>
      </c>
      <c r="B11" s="29" t="s">
        <v>351</v>
      </c>
      <c r="C11" s="115">
        <v>-280876</v>
      </c>
      <c r="D11" s="115">
        <v>-280876</v>
      </c>
      <c r="E11" s="115">
        <v>0</v>
      </c>
      <c r="F11" s="65"/>
    </row>
    <row r="12" spans="1:6" ht="11.25">
      <c r="A12" s="29" t="s">
        <v>352</v>
      </c>
      <c r="B12" s="29" t="s">
        <v>353</v>
      </c>
      <c r="C12" s="115">
        <v>-218941.81</v>
      </c>
      <c r="D12" s="115">
        <v>-218941.81</v>
      </c>
      <c r="E12" s="115">
        <v>0</v>
      </c>
      <c r="F12" s="65"/>
    </row>
    <row r="13" spans="1:6" ht="11.25">
      <c r="A13" s="29" t="s">
        <v>354</v>
      </c>
      <c r="B13" s="29" t="s">
        <v>355</v>
      </c>
      <c r="C13" s="115">
        <v>-218454.55</v>
      </c>
      <c r="D13" s="115">
        <v>-218454.55</v>
      </c>
      <c r="E13" s="115">
        <v>0</v>
      </c>
      <c r="F13" s="65"/>
    </row>
    <row r="14" spans="1:6" ht="11.25">
      <c r="A14" s="29" t="s">
        <v>356</v>
      </c>
      <c r="B14" s="29" t="s">
        <v>357</v>
      </c>
      <c r="C14" s="115">
        <v>290123.89</v>
      </c>
      <c r="D14" s="115">
        <v>290123.89</v>
      </c>
      <c r="E14" s="115">
        <v>0</v>
      </c>
      <c r="F14" s="65"/>
    </row>
    <row r="15" spans="1:6" ht="11.25">
      <c r="A15" s="29" t="s">
        <v>358</v>
      </c>
      <c r="B15" s="29" t="s">
        <v>359</v>
      </c>
      <c r="C15" s="115">
        <v>769627.02</v>
      </c>
      <c r="D15" s="115">
        <v>769627.02</v>
      </c>
      <c r="E15" s="115">
        <v>0</v>
      </c>
      <c r="F15" s="65"/>
    </row>
    <row r="16" spans="1:6" ht="11.25">
      <c r="A16" s="29" t="s">
        <v>360</v>
      </c>
      <c r="B16" s="29" t="s">
        <v>361</v>
      </c>
      <c r="C16" s="115">
        <v>0</v>
      </c>
      <c r="D16" s="115">
        <v>64146.98</v>
      </c>
      <c r="E16" s="115">
        <v>64146.98</v>
      </c>
      <c r="F16" s="65"/>
    </row>
    <row r="17" spans="1:6" ht="11.25">
      <c r="A17" s="29"/>
      <c r="B17" s="29"/>
      <c r="C17" s="115"/>
      <c r="D17" s="115"/>
      <c r="E17" s="115"/>
      <c r="F17" s="65"/>
    </row>
    <row r="18" spans="1:6" ht="11.25">
      <c r="A18" s="29"/>
      <c r="B18" s="29"/>
      <c r="C18" s="115"/>
      <c r="D18" s="115"/>
      <c r="E18" s="115"/>
      <c r="F18" s="65"/>
    </row>
    <row r="19" spans="1:6" ht="11.25">
      <c r="A19" s="29"/>
      <c r="B19" s="29"/>
      <c r="C19" s="115"/>
      <c r="D19" s="115"/>
      <c r="E19" s="115"/>
      <c r="F19" s="65"/>
    </row>
    <row r="20" spans="1:6" ht="11.25">
      <c r="A20" s="29"/>
      <c r="B20" s="29"/>
      <c r="C20" s="115"/>
      <c r="D20" s="115"/>
      <c r="E20" s="115"/>
      <c r="F20" s="65"/>
    </row>
    <row r="21" spans="1:6" ht="11.25">
      <c r="A21" s="29"/>
      <c r="B21" s="29"/>
      <c r="C21" s="115"/>
      <c r="D21" s="115"/>
      <c r="E21" s="115"/>
      <c r="F21" s="65"/>
    </row>
    <row r="22" spans="1:6" ht="11.25">
      <c r="A22" s="29"/>
      <c r="B22" s="29"/>
      <c r="C22" s="115"/>
      <c r="D22" s="115"/>
      <c r="E22" s="115"/>
      <c r="F22" s="65"/>
    </row>
    <row r="23" spans="1:6" ht="11.25">
      <c r="A23" s="105"/>
      <c r="B23" s="105" t="s">
        <v>65</v>
      </c>
      <c r="C23" s="105">
        <f>SUM(C8:C22)</f>
        <v>-296526.7999999998</v>
      </c>
      <c r="D23" s="105">
        <f>SUM(D8:D22)</f>
        <v>-11103.700000000048</v>
      </c>
      <c r="E23" s="105">
        <f>SUM(E8:E22)</f>
        <v>285423.1</v>
      </c>
      <c r="F23" s="105"/>
    </row>
  </sheetData>
  <sheetProtection/>
  <protectedRanges>
    <protectedRange sqref="F23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rintOptions/>
  <pageMargins left="0.7" right="0.7" top="0.75" bottom="0.75" header="0.3" footer="0.3"/>
  <pageSetup horizontalDpi="600" verticalDpi="600" orientation="portrait" scale="61" r:id="rId1"/>
  <ignoredErrors>
    <ignoredError sqref="A8:E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2017-06-13T03:30:04Z</cp:lastPrinted>
  <dcterms:created xsi:type="dcterms:W3CDTF">2012-12-11T20:36:24Z</dcterms:created>
  <dcterms:modified xsi:type="dcterms:W3CDTF">2017-10-31T17:18:49Z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