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923" activeTab="14"/>
  </bookViews>
  <sheets>
    <sheet name="ESF-02" sheetId="1" r:id="rId1"/>
    <sheet name="ESF-03" sheetId="2" r:id="rId2"/>
    <sheet name="ESF-05" sheetId="3" r:id="rId3"/>
    <sheet name="ESF-08" sheetId="4" r:id="rId4"/>
    <sheet name="ESF-09" sheetId="5" r:id="rId5"/>
    <sheet name="ESF-12" sheetId="6" r:id="rId6"/>
    <sheet name="EA-01" sheetId="7" r:id="rId7"/>
    <sheet name="EA-03" sheetId="8" r:id="rId8"/>
    <sheet name="VHP-01" sheetId="9" r:id="rId9"/>
    <sheet name="VHP-02" sheetId="10" r:id="rId10"/>
    <sheet name="EFE-01" sheetId="11" r:id="rId11"/>
    <sheet name="EFE-02" sheetId="12" r:id="rId12"/>
    <sheet name="EFE-03" sheetId="13" r:id="rId13"/>
    <sheet name="Conciliacion_Ig" sheetId="14" r:id="rId14"/>
    <sheet name="Conciliacion_Eg" sheetId="15" r:id="rId15"/>
  </sheets>
  <definedNames>
    <definedName name="_xlnm.Print_Area" localSheetId="6">'EA-01'!$A$2:$D$20</definedName>
    <definedName name="_xlnm.Print_Area" localSheetId="7">'EA-03'!$A$1:$E$60</definedName>
    <definedName name="_xlnm.Print_Area" localSheetId="10">'EFE-01'!$A$3:$E$31</definedName>
    <definedName name="_xlnm.Print_Area" localSheetId="11">'EFE-02'!$A$2:$D$15</definedName>
    <definedName name="_xlnm.Print_Area" localSheetId="12">'EFE-03'!$A$3:$C$45</definedName>
    <definedName name="_xlnm.Print_Area" localSheetId="0">'ESF-02'!$A$2:$H$17</definedName>
    <definedName name="_xlnm.Print_Area" localSheetId="1">'ESF-03'!$A$1:$I$45</definedName>
    <definedName name="_xlnm.Print_Area" localSheetId="3">'ESF-08'!$A$2:$F$37</definedName>
    <definedName name="_xlnm.Print_Area" localSheetId="4">'ESF-09'!$A$2:$F$37</definedName>
    <definedName name="_xlnm.Print_Area" localSheetId="5">'ESF-12'!$A$3:$H$26</definedName>
    <definedName name="_xlnm.Print_Area" localSheetId="8">'VHP-01'!$A$3:$G$18</definedName>
    <definedName name="_xlnm.Print_Area" localSheetId="9">'VHP-02'!$A$3:$F$33</definedName>
    <definedName name="_xlnm.Print_Titles" localSheetId="6">'EA-01'!$2:$8</definedName>
    <definedName name="_xlnm.Print_Titles" localSheetId="7">'EA-03'!$1:$7</definedName>
    <definedName name="_xlnm.Print_Titles" localSheetId="10">'EFE-01'!$3:$9</definedName>
  </definedNames>
  <calcPr fullCalcOnLoad="1"/>
</workbook>
</file>

<file path=xl/sharedStrings.xml><?xml version="1.0" encoding="utf-8"?>
<sst xmlns="http://schemas.openxmlformats.org/spreadsheetml/2006/main" count="506" uniqueCount="309">
  <si>
    <t>INFORMACION CONTABLE</t>
  </si>
  <si>
    <t>OTROS INGRESOS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</si>
  <si>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</si>
  <si>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</si>
  <si>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</si>
  <si>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</si>
  <si>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</si>
  <si>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</si>
  <si>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</si>
  <si>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</si>
  <si>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</si>
  <si>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</si>
  <si>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</si>
  <si>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CONCILIACIÓN DEL FLUJO DE EFECTIVO</t>
  </si>
  <si>
    <t>TIPO</t>
  </si>
  <si>
    <t>MONTO</t>
  </si>
  <si>
    <t>TOTAL_1124</t>
  </si>
  <si>
    <t>NOTA:   ESF-02</t>
  </si>
  <si>
    <t>1124    INGRESOS POR RECUPERAR A CORTO PLAZO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</si>
  <si>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</si>
  <si>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</si>
  <si>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</si>
  <si>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</si>
  <si>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</si>
  <si>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</si>
  <si>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</si>
  <si>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</si>
  <si>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TOTAL_1130</t>
  </si>
  <si>
    <t>1130    DERECHOS A RECIBIR BIENES O SERVICIOS</t>
  </si>
  <si>
    <t>TOTAL_1129</t>
  </si>
  <si>
    <t>1129    OTROS DERECHOS A RECIBIR EFECTIVO O EQUIVALENTES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</si>
  <si>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</si>
  <si>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</si>
  <si>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</si>
  <si>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</si>
  <si>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TOTAL_1150</t>
  </si>
  <si>
    <t>MÉTODO</t>
  </si>
  <si>
    <t>NOTA:    ESF-05</t>
  </si>
  <si>
    <t>1150    ALMACENES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</si>
  <si>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</si>
  <si>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</si>
  <si>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</si>
  <si>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</si>
  <si>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</si>
  <si>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</si>
  <si>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</si>
  <si>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</si>
  <si>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</si>
  <si>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</si>
  <si>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</si>
  <si>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</si>
  <si>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</si>
  <si>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</si>
  <si>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</si>
  <si>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</si>
  <si>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</si>
  <si>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</si>
  <si>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</si>
  <si>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</si>
  <si>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 xml:space="preserve">NOTA:         ESF-12 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</si>
  <si>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</si>
  <si>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</si>
  <si>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</si>
  <si>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</si>
  <si>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</si>
  <si>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</si>
  <si>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</si>
  <si>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</si>
  <si>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</si>
  <si>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</si>
  <si>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</si>
  <si>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</si>
  <si>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</si>
  <si>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</si>
  <si>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</si>
  <si>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</si>
  <si>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</si>
  <si>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</si>
  <si>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</si>
  <si>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</si>
  <si>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</si>
  <si>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</si>
  <si>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</si>
  <si>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</si>
  <si>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</si>
  <si>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</si>
  <si>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</si>
  <si>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</si>
  <si>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</si>
  <si>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</si>
  <si>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</si>
  <si>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</si>
  <si>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</si>
  <si>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</si>
  <si>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</si>
  <si>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</si>
  <si>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</si>
  <si>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</si>
  <si>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</si>
  <si>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</si>
  <si>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</si>
  <si>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</si>
  <si>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</si>
  <si>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</si>
  <si>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</si>
  <si>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</si>
  <si>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</si>
  <si>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</si>
  <si>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</si>
  <si>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</si>
  <si>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</si>
  <si>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</si>
  <si>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</si>
  <si>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</si>
  <si>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</si>
  <si>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</si>
  <si>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</si>
  <si>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</si>
  <si>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</si>
  <si>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</si>
  <si>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</si>
  <si>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</si>
  <si>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</si>
  <si>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</si>
  <si>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</si>
  <si>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</si>
  <si>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</si>
  <si>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</si>
  <si>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</si>
  <si>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</si>
  <si>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</si>
  <si>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</si>
  <si>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</si>
  <si>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</si>
  <si>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</si>
  <si>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</si>
  <si>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</si>
  <si>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</si>
  <si>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</si>
  <si>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</si>
  <si>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</si>
  <si>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</si>
  <si>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</si>
  <si>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</si>
  <si>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</si>
  <si>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</si>
  <si>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</si>
  <si>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</si>
  <si>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</si>
  <si>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</si>
  <si>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</si>
  <si>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</si>
  <si>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</si>
  <si>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</si>
  <si>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</si>
  <si>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</si>
  <si>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</si>
  <si>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</si>
  <si>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</si>
  <si>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</si>
  <si>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NO APLICA</t>
  </si>
  <si>
    <t>0112400002</t>
  </si>
  <si>
    <t>Subsidio al empleo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</si>
  <si>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</si>
  <si>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</si>
  <si>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</si>
  <si>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</si>
  <si>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</si>
  <si>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</si>
  <si>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</si>
  <si>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</si>
  <si>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</si>
  <si>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</si>
  <si>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</si>
  <si>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</si>
  <si>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0115162731</t>
  </si>
  <si>
    <t>(Almacenes) VESTUARIO, BLANCOS, PRENDAS DE PROTECC</t>
  </si>
  <si>
    <t>Muebles de oficina y estantería</t>
  </si>
  <si>
    <t>Computadoras y equipo periférico</t>
  </si>
  <si>
    <t>Otros mobiliarios y equipos de administración</t>
  </si>
  <si>
    <t>Equipo de audio y de video</t>
  </si>
  <si>
    <t>Aparatos deportivos</t>
  </si>
  <si>
    <t>Automóviles y camiones</t>
  </si>
  <si>
    <t>Maquinaria y equipo agropecuario</t>
  </si>
  <si>
    <t>Equipo de comunicación y telecomunicacion</t>
  </si>
  <si>
    <t>Accesorios de iluminación</t>
  </si>
  <si>
    <t>Herramientas y maquinas  herramienta</t>
  </si>
  <si>
    <t>Otros equipos</t>
  </si>
  <si>
    <t>Licencias informaticas e intelectuales</t>
  </si>
  <si>
    <t>DEPOSITOS EN GARANTIA</t>
  </si>
  <si>
    <t>IMSS CUOTA OBRERA</t>
  </si>
  <si>
    <t>PAGOS PROVISIONALES</t>
  </si>
  <si>
    <t>CUOTAS IMSS, RCV E INFONAVIT</t>
  </si>
  <si>
    <t>RETENCION CREDITOS INFONAVIT</t>
  </si>
  <si>
    <t>OTRAS RETENCIONES (FONACOT)</t>
  </si>
  <si>
    <t>ISR POR SALARIOS</t>
  </si>
  <si>
    <t>ISR ASIMILADOS A SALARIOS</t>
  </si>
  <si>
    <t>PRESTAMOS CAJA LIBERTAD</t>
  </si>
  <si>
    <t>Otras ctas por pagar CP</t>
  </si>
  <si>
    <t>PRODUCTOS FINANCIEROS</t>
  </si>
  <si>
    <t>ADMISION GENERAL</t>
  </si>
  <si>
    <t>RENTA DE ESPACIOS</t>
  </si>
  <si>
    <t>RENTA DE TENDAJON</t>
  </si>
  <si>
    <t>ESTACIONAMIENTO</t>
  </si>
  <si>
    <t>ESCUELAS DEPORTIVAS</t>
  </si>
  <si>
    <t>INSCRIPCIÓN CURSOS DE VERANO</t>
  </si>
  <si>
    <t>TRANSFERENCIAS PARA SERV PERSONALES</t>
  </si>
  <si>
    <t>TRANSFERENCIAS PARA MATERIALES Y SUMINISTROS</t>
  </si>
  <si>
    <t>TRANSFERENCIAS PARA SERVICIOS GENERALES</t>
  </si>
  <si>
    <t>AYUDAS SOCIALES</t>
  </si>
  <si>
    <t>Sueldos Base</t>
  </si>
  <si>
    <t>Remuneraciones para eventuales</t>
  </si>
  <si>
    <t>Prima Vacacional</t>
  </si>
  <si>
    <t>Gratificación de fin de año</t>
  </si>
  <si>
    <t>Remuneraciones por horas extraordinarias</t>
  </si>
  <si>
    <t>Compensaciones por servicios</t>
  </si>
  <si>
    <t>Aportaciones IMSS</t>
  </si>
  <si>
    <t>Aportaciones INFONAVIT</t>
  </si>
  <si>
    <t>Ahorro para el retiro</t>
  </si>
  <si>
    <t>Otras prestaciones</t>
  </si>
  <si>
    <t>Materiales y útiles de oficina</t>
  </si>
  <si>
    <t>Materiales y útiles de impresión y reproducción</t>
  </si>
  <si>
    <t>Material de limpieza</t>
  </si>
  <si>
    <t>Prod Alim p pers en instalac de depend y ent</t>
  </si>
  <si>
    <t>Otros productos</t>
  </si>
  <si>
    <t>Materiales de construcción de concreto</t>
  </si>
  <si>
    <t>Material eléctrico y electrónico</t>
  </si>
  <si>
    <t>Materiales diversos</t>
  </si>
  <si>
    <t>Fertilizantes y abonos</t>
  </si>
  <si>
    <t>Combus Lub y aditivos vehículos Serv Pub</t>
  </si>
  <si>
    <t>Artículos deportivos</t>
  </si>
  <si>
    <t>Servicio de energía eléctrica</t>
  </si>
  <si>
    <t>Servicio de agua</t>
  </si>
  <si>
    <t>Servicio telefonía tradicional</t>
  </si>
  <si>
    <t>Radiolocalización</t>
  </si>
  <si>
    <t>Arrendam de Mobil y Eq de administración</t>
  </si>
  <si>
    <t>Arrendamiento de maquinaria y equipo</t>
  </si>
  <si>
    <t>Arrendamiento de activos intangibles</t>
  </si>
  <si>
    <t>Servicios de capacitación</t>
  </si>
  <si>
    <t>Impresiones doc ofic p prestación de Serv pub</t>
  </si>
  <si>
    <t>Servicios de vigilancia</t>
  </si>
  <si>
    <t>Serv profesionales científicos y tec integrales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</si>
  <si>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</si>
  <si>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</si>
  <si>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</si>
  <si>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</si>
  <si>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Mantto y conserv Veh terrestres aéreos mariti</t>
  </si>
  <si>
    <t>Instal Rep y mantto de maq otros Eq y herrami</t>
  </si>
  <si>
    <t>Servicios de limpieza y manejo de desechos</t>
  </si>
  <si>
    <t>Difusión e Info mensajes activ gubernamentales</t>
  </si>
  <si>
    <t>Pasajes terr nac p  Serv pub en comisiones</t>
  </si>
  <si>
    <t>Gastos de orden social y cultural</t>
  </si>
  <si>
    <t>Gastos ofic Serv pub superiores y mandos medios</t>
  </si>
  <si>
    <t>Otros impuestos y derechos</t>
  </si>
  <si>
    <t>Penas multas accesorios y actualizaciones</t>
  </si>
  <si>
    <t>Impuesto sobre nóminas</t>
  </si>
  <si>
    <t>Gastos relac con activ culturales deport y ayu</t>
  </si>
  <si>
    <t>0312000001</t>
  </si>
  <si>
    <t>Donaciones de capital HDA-504/2000 29/MAYO/2000</t>
  </si>
  <si>
    <t>RESULTADOS DEL EJERCICIO:(AHORRO / DESAHORRO)</t>
  </si>
  <si>
    <t>RESULTADO DEL EJERC (AHORRO/DESAHORRO)</t>
  </si>
  <si>
    <t>INCREMENTO EN EL PATRIMONIO</t>
  </si>
  <si>
    <t>RESULTADO DE EJERCICIO 2000</t>
  </si>
  <si>
    <t>RESULTADO DE EJERCICIO 2001</t>
  </si>
  <si>
    <t>RESULTADO DE EJERCICIO 2002</t>
  </si>
  <si>
    <t>RESULTADO DE EJERCICIO 2003</t>
  </si>
  <si>
    <t>RESULTADO DE EJERCICIO 2004</t>
  </si>
  <si>
    <t>RESULTADO DE EJERCICIO 2005</t>
  </si>
  <si>
    <t>RESULTADO DE EJERCICIO 2006</t>
  </si>
  <si>
    <t>RESULTADO DE EJERCICIO 2007</t>
  </si>
  <si>
    <t>RESULTADO DE EJERCICIO 2008</t>
  </si>
  <si>
    <t>RESULTADO DE EJERCICIO 2009</t>
  </si>
  <si>
    <t>RESULTADO DE EJERCICIO 2011</t>
  </si>
  <si>
    <t>RESULTADO DE EJERCICIO 2012</t>
  </si>
  <si>
    <t>RESULTADO DE EJERCICIO 2013</t>
  </si>
  <si>
    <t>RESULTADO DE EJERCICIO 2014</t>
  </si>
  <si>
    <t>RESULTADO DE EJERCICIO 2015</t>
  </si>
  <si>
    <t>RESULTADO DE EJERCICIO 2016</t>
  </si>
  <si>
    <t>Cambios por Errores Contables</t>
  </si>
  <si>
    <t>BANORTE CTA. 0633163512</t>
  </si>
  <si>
    <t>BAJIO CTA.1155320301 INGRESOS PROPIOS</t>
  </si>
  <si>
    <t>BAJIO CTA.1115506960101</t>
  </si>
  <si>
    <t>BAJIO CTA.115543000101 Donativos</t>
  </si>
  <si>
    <t xml:space="preserve"> BANBAJIO Cta. 0126954660101 CAMPO DE GOLF CELANES</t>
  </si>
  <si>
    <t>BANBAJIO Cta. 0120556610101 CAMPOS LUC</t>
  </si>
  <si>
    <t>BBAJIO CTA 11593266 CHARROS GRAL FCO VILLA</t>
  </si>
  <si>
    <t>BAJIO CTA 12900981 RESIDENCIAL TECNOLOGICO</t>
  </si>
  <si>
    <t>BAJIO CTA 14015911 DEPORTIVA SN JUANICO</t>
  </si>
  <si>
    <t>BAJIO CTA 15068844 EL ROMERAL</t>
  </si>
  <si>
    <t>BAJIO CTA 15115504 SAN JUAN DE LA VEGA</t>
  </si>
  <si>
    <t>BAJIO CTA 15471782 PATROCINADORES</t>
  </si>
  <si>
    <t>BAJIO CTA 15531809 LA MISION</t>
  </si>
  <si>
    <t>BAJIO CTA PROVISIONES (S.S.)</t>
  </si>
  <si>
    <t>BAJIO CTA 15808207 DEP JACARANDAS</t>
  </si>
  <si>
    <t>BAJIO CTA 15808124 DEP NORTE</t>
  </si>
  <si>
    <t>CTA BAJIO 158440200101 ALAMOS</t>
  </si>
  <si>
    <t>CTA BAJIO 18208520 LIENZO CHARRO TAMAYO</t>
  </si>
  <si>
    <t>Anual</t>
  </si>
  <si>
    <t>% de depreciación</t>
  </si>
  <si>
    <t>Maquinaria y equipo industrial</t>
  </si>
  <si>
    <t>SERVICIOS FUNERARIOS SAN RAFAEL</t>
  </si>
  <si>
    <t>FINANCIERA SERVICIOS PACTO SA DE CV</t>
  </si>
  <si>
    <t>CAJA POPULAR APASEO EL ALTO SC DE AP DE RL DE CV</t>
  </si>
  <si>
    <t>Seguros de responsabilidad patrimonial y fianzas</t>
  </si>
  <si>
    <t>Otros gastos por responsabilidades</t>
  </si>
  <si>
    <t>422109101</t>
  </si>
  <si>
    <t>422109102</t>
  </si>
  <si>
    <t>422109103</t>
  </si>
  <si>
    <t>422409401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</si>
</sst>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0" xfId="49" applyNumberFormat="1" applyFont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right" wrapText="1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4" fontId="48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48" fillId="0" borderId="0" xfId="0" applyFont="1" applyFill="1" applyBorder="1" applyAlignment="1">
      <alignment/>
    </xf>
    <xf numFmtId="2" fontId="48" fillId="0" borderId="0" xfId="49" applyNumberFormat="1" applyFont="1" applyBorder="1" applyAlignment="1">
      <alignment/>
    </xf>
    <xf numFmtId="4" fontId="48" fillId="0" borderId="0" xfId="49" applyNumberFormat="1" applyFont="1" applyAlignment="1">
      <alignment/>
    </xf>
    <xf numFmtId="10" fontId="48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10" fontId="48" fillId="0" borderId="0" xfId="49" applyNumberFormat="1" applyFont="1" applyAlignment="1">
      <alignment/>
    </xf>
    <xf numFmtId="2" fontId="48" fillId="0" borderId="0" xfId="49" applyNumberFormat="1" applyFont="1" applyAlignment="1">
      <alignment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8" fillId="0" borderId="0" xfId="0" applyFont="1" applyAlignment="1">
      <alignment/>
    </xf>
    <xf numFmtId="4" fontId="48" fillId="0" borderId="11" xfId="0" applyNumberFormat="1" applyFont="1" applyFill="1" applyBorder="1" applyAlignment="1">
      <alignment wrapText="1"/>
    </xf>
    <xf numFmtId="49" fontId="48" fillId="0" borderId="11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8" fillId="0" borderId="0" xfId="0" applyNumberFormat="1" applyFont="1" applyAlignment="1">
      <alignment/>
    </xf>
    <xf numFmtId="49" fontId="48" fillId="0" borderId="12" xfId="0" applyNumberFormat="1" applyFont="1" applyFill="1" applyBorder="1" applyAlignment="1">
      <alignment wrapText="1"/>
    </xf>
    <xf numFmtId="49" fontId="48" fillId="0" borderId="13" xfId="0" applyNumberFormat="1" applyFont="1" applyFill="1" applyBorder="1" applyAlignment="1">
      <alignment wrapText="1"/>
    </xf>
    <xf numFmtId="43" fontId="48" fillId="0" borderId="0" xfId="49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" fontId="48" fillId="0" borderId="13" xfId="0" applyNumberFormat="1" applyFont="1" applyFill="1" applyBorder="1" applyAlignment="1">
      <alignment wrapText="1"/>
    </xf>
    <xf numFmtId="0" fontId="48" fillId="0" borderId="0" xfId="0" applyFont="1" applyAlignment="1">
      <alignment vertical="center"/>
    </xf>
    <xf numFmtId="4" fontId="47" fillId="0" borderId="0" xfId="49" applyNumberFormat="1" applyFont="1" applyAlignment="1">
      <alignment vertical="center"/>
    </xf>
    <xf numFmtId="4" fontId="49" fillId="0" borderId="0" xfId="0" applyNumberFormat="1" applyFont="1" applyAlignment="1">
      <alignment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43" fontId="48" fillId="0" borderId="11" xfId="49" applyFont="1" applyBorder="1" applyAlignment="1">
      <alignment wrapText="1"/>
    </xf>
    <xf numFmtId="49" fontId="48" fillId="0" borderId="14" xfId="0" applyNumberFormat="1" applyFont="1" applyFill="1" applyBorder="1" applyAlignment="1">
      <alignment wrapText="1"/>
    </xf>
    <xf numFmtId="43" fontId="2" fillId="0" borderId="0" xfId="49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 horizontal="left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8" fillId="0" borderId="0" xfId="0" applyNumberFormat="1" applyFont="1" applyAlignment="1">
      <alignment horizontal="left" vertical="center" wrapText="1"/>
    </xf>
    <xf numFmtId="0" fontId="48" fillId="0" borderId="11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4" fontId="2" fillId="0" borderId="16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48" fillId="0" borderId="17" xfId="0" applyFont="1" applyBorder="1" applyAlignment="1">
      <alignment/>
    </xf>
    <xf numFmtId="4" fontId="48" fillId="0" borderId="17" xfId="0" applyNumberFormat="1" applyFont="1" applyBorder="1" applyAlignment="1">
      <alignment/>
    </xf>
    <xf numFmtId="0" fontId="2" fillId="0" borderId="17" xfId="54" applyFont="1" applyBorder="1" applyAlignment="1">
      <alignment vertical="top"/>
      <protection/>
    </xf>
    <xf numFmtId="0" fontId="48" fillId="0" borderId="11" xfId="0" applyFont="1" applyBorder="1" applyAlignment="1">
      <alignment/>
    </xf>
    <xf numFmtId="4" fontId="50" fillId="0" borderId="0" xfId="53" applyNumberFormat="1" applyFont="1" applyFill="1" applyBorder="1" applyAlignment="1">
      <alignment horizontal="left" vertical="top"/>
      <protection/>
    </xf>
    <xf numFmtId="4" fontId="47" fillId="0" borderId="0" xfId="0" applyNumberFormat="1" applyFont="1" applyFill="1" applyBorder="1" applyAlignment="1">
      <alignment horizontal="left" vertical="center"/>
    </xf>
    <xf numFmtId="0" fontId="48" fillId="0" borderId="13" xfId="0" applyFont="1" applyBorder="1" applyAlignment="1">
      <alignment/>
    </xf>
    <xf numFmtId="0" fontId="47" fillId="0" borderId="18" xfId="0" applyFont="1" applyBorder="1" applyAlignment="1">
      <alignment/>
    </xf>
    <xf numFmtId="4" fontId="47" fillId="0" borderId="18" xfId="0" applyNumberFormat="1" applyFont="1" applyBorder="1" applyAlignment="1">
      <alignment/>
    </xf>
    <xf numFmtId="4" fontId="48" fillId="0" borderId="11" xfId="49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Fill="1" applyBorder="1" applyAlignment="1">
      <alignment wrapText="1"/>
    </xf>
    <xf numFmtId="10" fontId="47" fillId="0" borderId="0" xfId="0" applyNumberFormat="1" applyFont="1" applyFill="1" applyBorder="1" applyAlignment="1">
      <alignment wrapText="1"/>
    </xf>
    <xf numFmtId="4" fontId="47" fillId="0" borderId="0" xfId="49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10" fontId="48" fillId="0" borderId="11" xfId="61" applyNumberFormat="1" applyFont="1" applyFill="1" applyBorder="1" applyAlignment="1">
      <alignment wrapText="1"/>
    </xf>
    <xf numFmtId="10" fontId="48" fillId="0" borderId="12" xfId="61" applyNumberFormat="1" applyFont="1" applyFill="1" applyBorder="1" applyAlignment="1">
      <alignment wrapText="1"/>
    </xf>
    <xf numFmtId="10" fontId="47" fillId="0" borderId="0" xfId="0" applyNumberFormat="1" applyFont="1" applyAlignment="1">
      <alignment/>
    </xf>
    <xf numFmtId="10" fontId="48" fillId="0" borderId="0" xfId="0" applyNumberFormat="1" applyFont="1" applyBorder="1" applyAlignment="1">
      <alignment/>
    </xf>
    <xf numFmtId="10" fontId="48" fillId="0" borderId="0" xfId="49" applyNumberFormat="1" applyFont="1" applyBorder="1" applyAlignment="1">
      <alignment/>
    </xf>
    <xf numFmtId="0" fontId="51" fillId="0" borderId="0" xfId="0" applyFont="1" applyBorder="1" applyAlignment="1">
      <alignment/>
    </xf>
    <xf numFmtId="0" fontId="48" fillId="0" borderId="13" xfId="0" applyNumberFormat="1" applyFont="1" applyFill="1" applyBorder="1" applyAlignment="1">
      <alignment wrapText="1"/>
    </xf>
    <xf numFmtId="4" fontId="2" fillId="0" borderId="18" xfId="49" applyNumberFormat="1" applyFont="1" applyFill="1" applyBorder="1" applyAlignment="1">
      <alignment horizontal="center" vertical="top" wrapText="1"/>
    </xf>
    <xf numFmtId="4" fontId="48" fillId="0" borderId="0" xfId="49" applyNumberFormat="1" applyFont="1" applyFill="1" applyBorder="1" applyAlignment="1">
      <alignment/>
    </xf>
    <xf numFmtId="10" fontId="48" fillId="0" borderId="13" xfId="0" applyNumberFormat="1" applyFont="1" applyFill="1" applyBorder="1" applyAlignment="1">
      <alignment horizontal="right"/>
    </xf>
    <xf numFmtId="4" fontId="48" fillId="0" borderId="19" xfId="0" applyNumberFormat="1" applyFont="1" applyFill="1" applyBorder="1" applyAlignment="1">
      <alignment horizontal="right"/>
    </xf>
    <xf numFmtId="0" fontId="52" fillId="0" borderId="13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10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49" applyNumberFormat="1" applyFont="1" applyBorder="1" applyAlignment="1">
      <alignment/>
    </xf>
    <xf numFmtId="10" fontId="48" fillId="0" borderId="0" xfId="0" applyNumberFormat="1" applyFont="1" applyBorder="1" applyAlignment="1">
      <alignment horizontal="center"/>
    </xf>
    <xf numFmtId="10" fontId="49" fillId="0" borderId="0" xfId="0" applyNumberFormat="1" applyFont="1" applyAlignment="1">
      <alignment/>
    </xf>
    <xf numFmtId="0" fontId="3" fillId="0" borderId="20" xfId="54" applyFont="1" applyBorder="1" applyAlignment="1">
      <alignment vertical="top" wrapText="1"/>
      <protection/>
    </xf>
    <xf numFmtId="0" fontId="3" fillId="0" borderId="20" xfId="54" applyNumberFormat="1" applyFont="1" applyFill="1" applyBorder="1" applyAlignment="1">
      <alignment horizontal="center" vertical="top"/>
      <protection/>
    </xf>
    <xf numFmtId="0" fontId="3" fillId="0" borderId="11" xfId="54" applyFont="1" applyBorder="1" applyAlignment="1">
      <alignment vertical="top" wrapText="1"/>
      <protection/>
    </xf>
    <xf numFmtId="0" fontId="3" fillId="0" borderId="11" xfId="54" applyNumberFormat="1" applyFont="1" applyFill="1" applyBorder="1" applyAlignment="1">
      <alignment horizontal="center" vertical="top"/>
      <protection/>
    </xf>
    <xf numFmtId="0" fontId="2" fillId="0" borderId="11" xfId="54" applyFont="1" applyBorder="1" applyAlignment="1">
      <alignment vertical="top" wrapText="1"/>
      <protection/>
    </xf>
    <xf numFmtId="0" fontId="2" fillId="0" borderId="11" xfId="54" applyNumberFormat="1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vertical="top" wrapText="1"/>
      <protection/>
    </xf>
    <xf numFmtId="0" fontId="52" fillId="0" borderId="11" xfId="0" applyFont="1" applyFill="1" applyBorder="1" applyAlignment="1">
      <alignment horizontal="left" vertical="center" indent="1"/>
    </xf>
    <xf numFmtId="0" fontId="53" fillId="0" borderId="10" xfId="54" applyFont="1" applyBorder="1" applyAlignment="1" applyProtection="1">
      <alignment horizontal="center" vertical="top"/>
      <protection hidden="1"/>
    </xf>
    <xf numFmtId="0" fontId="52" fillId="0" borderId="11" xfId="0" applyFont="1" applyFill="1" applyBorder="1" applyAlignment="1">
      <alignment horizontal="left" vertical="center" wrapText="1" indent="1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vertical="center" wrapText="1"/>
    </xf>
    <xf numFmtId="0" fontId="53" fillId="0" borderId="11" xfId="54" applyFont="1" applyBorder="1" applyAlignment="1" applyProtection="1">
      <alignment horizontal="center" vertical="top"/>
      <protection hidden="1"/>
    </xf>
    <xf numFmtId="0" fontId="48" fillId="0" borderId="11" xfId="0" applyFont="1" applyBorder="1" applyAlignment="1">
      <alignment horizontal="center"/>
    </xf>
    <xf numFmtId="0" fontId="54" fillId="0" borderId="11" xfId="0" applyFont="1" applyFill="1" applyBorder="1" applyAlignment="1">
      <alignment vertical="center"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52" fillId="0" borderId="21" xfId="0" applyFont="1" applyFill="1" applyBorder="1" applyAlignment="1">
      <alignment horizontal="left" vertical="center" indent="1"/>
    </xf>
    <xf numFmtId="0" fontId="52" fillId="0" borderId="15" xfId="0" applyFont="1" applyFill="1" applyBorder="1" applyAlignment="1">
      <alignment horizontal="left" vertical="center" wrapText="1" indent="1"/>
    </xf>
    <xf numFmtId="0" fontId="54" fillId="0" borderId="21" xfId="0" applyFont="1" applyFill="1" applyBorder="1" applyAlignment="1">
      <alignment vertical="center"/>
    </xf>
    <xf numFmtId="0" fontId="49" fillId="0" borderId="11" xfId="54" applyFont="1" applyBorder="1" applyAlignment="1" applyProtection="1">
      <alignment horizontal="center" vertical="top"/>
      <protection hidden="1"/>
    </xf>
    <xf numFmtId="4" fontId="48" fillId="0" borderId="15" xfId="0" applyNumberFormat="1" applyFont="1" applyBorder="1" applyAlignment="1">
      <alignment/>
    </xf>
    <xf numFmtId="0" fontId="48" fillId="0" borderId="11" xfId="0" applyFont="1" applyBorder="1" applyAlignment="1">
      <alignment horizontal="center" wrapText="1"/>
    </xf>
    <xf numFmtId="10" fontId="48" fillId="0" borderId="12" xfId="61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3" fillId="33" borderId="11" xfId="53" applyFont="1" applyFill="1" applyBorder="1" applyAlignment="1">
      <alignment horizontal="left" vertical="top"/>
      <protection/>
    </xf>
    <xf numFmtId="0" fontId="53" fillId="34" borderId="11" xfId="53" applyFont="1" applyFill="1" applyBorder="1" applyAlignment="1">
      <alignment horizontal="center" vertical="top"/>
      <protection/>
    </xf>
    <xf numFmtId="43" fontId="48" fillId="0" borderId="13" xfId="47" applyFont="1" applyFill="1" applyBorder="1" applyAlignment="1">
      <alignment wrapText="1"/>
    </xf>
    <xf numFmtId="43" fontId="53" fillId="35" borderId="11" xfId="47" applyFont="1" applyFill="1" applyBorder="1" applyAlignment="1">
      <alignment horizontal="left" vertical="top"/>
    </xf>
    <xf numFmtId="43" fontId="53" fillId="36" borderId="11" xfId="47" applyFont="1" applyFill="1" applyBorder="1" applyAlignment="1">
      <alignment horizontal="center" vertical="top"/>
    </xf>
    <xf numFmtId="0" fontId="53" fillId="37" borderId="11" xfId="53" applyFont="1" applyFill="1" applyBorder="1" applyAlignment="1">
      <alignment horizontal="left" vertical="top" wrapText="1"/>
      <protection/>
    </xf>
    <xf numFmtId="43" fontId="48" fillId="0" borderId="11" xfId="47" applyFont="1" applyFill="1" applyBorder="1" applyAlignment="1">
      <alignment wrapText="1"/>
    </xf>
    <xf numFmtId="43" fontId="48" fillId="0" borderId="11" xfId="47" applyFont="1" applyBorder="1" applyAlignment="1">
      <alignment wrapText="1"/>
    </xf>
    <xf numFmtId="43" fontId="48" fillId="0" borderId="21" xfId="47" applyFont="1" applyBorder="1" applyAlignment="1">
      <alignment wrapText="1"/>
    </xf>
    <xf numFmtId="43" fontId="53" fillId="38" borderId="11" xfId="47" applyFont="1" applyFill="1" applyBorder="1" applyAlignment="1">
      <alignment horizontal="left" vertical="top" wrapText="1"/>
    </xf>
    <xf numFmtId="0" fontId="53" fillId="39" borderId="11" xfId="53" applyFont="1" applyFill="1" applyBorder="1" applyAlignment="1">
      <alignment horizontal="left" vertical="center"/>
      <protection/>
    </xf>
    <xf numFmtId="0" fontId="53" fillId="40" borderId="11" xfId="53" applyFont="1" applyFill="1" applyBorder="1" applyAlignment="1">
      <alignment horizontal="center" vertical="center"/>
      <protection/>
    </xf>
    <xf numFmtId="43" fontId="53" fillId="41" borderId="11" xfId="47" applyFont="1" applyFill="1" applyBorder="1" applyAlignment="1">
      <alignment horizontal="center" vertical="center"/>
    </xf>
    <xf numFmtId="43" fontId="48" fillId="0" borderId="0" xfId="47" applyFont="1" applyAlignment="1">
      <alignment/>
    </xf>
    <xf numFmtId="43" fontId="48" fillId="0" borderId="0" xfId="47" applyFont="1" applyAlignment="1">
      <alignment/>
    </xf>
    <xf numFmtId="0" fontId="53" fillId="42" borderId="13" xfId="0" applyFont="1" applyFill="1" applyBorder="1" applyAlignment="1">
      <alignment horizontal="left" vertical="center"/>
    </xf>
    <xf numFmtId="43" fontId="48" fillId="0" borderId="11" xfId="47" applyFont="1" applyBorder="1" applyAlignment="1">
      <alignment/>
    </xf>
    <xf numFmtId="43" fontId="53" fillId="43" borderId="13" xfId="47" applyFont="1" applyFill="1" applyBorder="1" applyAlignment="1">
      <alignment horizontal="left" vertical="center"/>
    </xf>
    <xf numFmtId="0" fontId="53" fillId="44" borderId="11" xfId="53" applyFont="1" applyFill="1" applyBorder="1" applyAlignment="1">
      <alignment horizontal="center" vertical="top" wrapText="1"/>
      <protection/>
    </xf>
    <xf numFmtId="43" fontId="53" fillId="45" borderId="11" xfId="47" applyFont="1" applyFill="1" applyBorder="1" applyAlignment="1">
      <alignment horizontal="center" vertical="top" wrapText="1"/>
    </xf>
    <xf numFmtId="43" fontId="48" fillId="0" borderId="12" xfId="47" applyFont="1" applyFill="1" applyBorder="1" applyAlignment="1">
      <alignment wrapText="1"/>
    </xf>
    <xf numFmtId="43" fontId="47" fillId="0" borderId="0" xfId="47" applyFont="1" applyFill="1" applyBorder="1" applyAlignment="1">
      <alignment wrapText="1"/>
    </xf>
    <xf numFmtId="43" fontId="48" fillId="0" borderId="19" xfId="47" applyFont="1" applyFill="1" applyBorder="1" applyAlignment="1">
      <alignment horizontal="right"/>
    </xf>
    <xf numFmtId="43" fontId="48" fillId="0" borderId="11" xfId="47" applyFont="1" applyFill="1" applyBorder="1" applyAlignment="1">
      <alignment horizontal="right"/>
    </xf>
    <xf numFmtId="43" fontId="48" fillId="0" borderId="22" xfId="47" applyFont="1" applyFill="1" applyBorder="1" applyAlignment="1">
      <alignment horizontal="right"/>
    </xf>
    <xf numFmtId="43" fontId="48" fillId="0" borderId="20" xfId="47" applyFont="1" applyFill="1" applyBorder="1" applyAlignment="1">
      <alignment horizontal="right"/>
    </xf>
    <xf numFmtId="43" fontId="48" fillId="0" borderId="23" xfId="47" applyFont="1" applyFill="1" applyBorder="1" applyAlignment="1">
      <alignment horizontal="right"/>
    </xf>
    <xf numFmtId="43" fontId="47" fillId="0" borderId="11" xfId="47" applyFont="1" applyFill="1" applyBorder="1" applyAlignment="1">
      <alignment horizontal="right"/>
    </xf>
    <xf numFmtId="43" fontId="52" fillId="0" borderId="11" xfId="47" applyFont="1" applyFill="1" applyBorder="1" applyAlignment="1">
      <alignment horizontal="right" vertical="center"/>
    </xf>
    <xf numFmtId="43" fontId="47" fillId="0" borderId="11" xfId="47" applyFont="1" applyBorder="1" applyAlignment="1">
      <alignment/>
    </xf>
    <xf numFmtId="43" fontId="48" fillId="0" borderId="11" xfId="47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8" width="17.7109375" style="4" customWidth="1"/>
    <col min="9" max="10" width="11.421875" style="24" customWidth="1"/>
    <col min="11" max="16384" width="11.421875" style="24" customWidth="1"/>
  </cols>
  <sheetData>
    <row r="2" spans="1:8" ht="11.25">
      <c r="A2" s="1" t="s">
        <v>2</v>
      </c>
      <c r="B2" s="1"/>
      <c r="H2" s="38"/>
    </row>
    <row r="3" spans="1:5" ht="11.25">
      <c r="A3" s="1" t="s">
        <v>10</v>
      </c>
      <c r="B3" s="1"/>
      <c r="C3" s="6"/>
      <c r="D3" s="6"/>
      <c r="E3" s="6"/>
    </row>
    <row r="4" spans="2:5" ht="11.25">
      <c r="B4" s="1"/>
      <c r="C4" s="6"/>
      <c r="D4" s="6"/>
      <c r="E4" s="6"/>
    </row>
    <row r="6" spans="1:8" ht="11.25">
      <c r="A6" s="19"/>
      <c r="B6" s="19"/>
      <c r="C6" s="29"/>
      <c r="D6" s="29"/>
      <c r="E6" s="29"/>
      <c r="F6" s="29"/>
      <c r="G6" s="29"/>
      <c r="H6" s="29"/>
    </row>
    <row r="7" spans="1:8" ht="11.25">
      <c r="A7" s="19"/>
      <c r="B7" s="19"/>
      <c r="C7" s="29"/>
      <c r="D7" s="29"/>
      <c r="E7" s="29"/>
      <c r="F7" s="29"/>
      <c r="G7" s="29"/>
      <c r="H7" s="29"/>
    </row>
    <row r="8" spans="1:8" s="36" customFormat="1" ht="11.25" customHeight="1">
      <c r="A8" s="122" t="s">
        <v>18</v>
      </c>
      <c r="B8" s="122"/>
      <c r="C8" s="37"/>
      <c r="D8" s="37"/>
      <c r="E8" s="37"/>
      <c r="F8" s="4"/>
      <c r="G8" s="4"/>
      <c r="H8" s="123" t="s">
        <v>17</v>
      </c>
    </row>
    <row r="9" spans="1:8" ht="11.25">
      <c r="A9" s="34"/>
      <c r="B9" s="34"/>
      <c r="C9" s="33"/>
      <c r="D9" s="33"/>
      <c r="E9" s="33"/>
      <c r="F9" s="33"/>
      <c r="G9" s="33"/>
      <c r="H9" s="33"/>
    </row>
    <row r="10" spans="1:8" ht="15" customHeight="1">
      <c r="A10" s="122" t="s">
        <v>3</v>
      </c>
      <c r="B10" s="122" t="s">
        <v>4</v>
      </c>
      <c r="C10" s="122" t="s">
        <v>15</v>
      </c>
      <c r="D10" s="123">
        <v>2017</v>
      </c>
      <c r="E10" s="122">
        <v>2016</v>
      </c>
      <c r="F10" s="123">
        <v>2015</v>
      </c>
      <c r="G10" s="123">
        <v>2014</v>
      </c>
      <c r="H10" s="123">
        <v>2013</v>
      </c>
    </row>
    <row r="11" spans="1:8" ht="11.25">
      <c r="A11" s="31" t="s">
        <v>161</v>
      </c>
      <c r="B11" s="31" t="s">
        <v>162</v>
      </c>
      <c r="C11" s="124">
        <v>704.45</v>
      </c>
      <c r="D11" s="124">
        <v>1040.93</v>
      </c>
      <c r="E11" s="124">
        <v>2520.45</v>
      </c>
      <c r="F11" s="124">
        <v>3122.87</v>
      </c>
      <c r="G11" s="124"/>
      <c r="H11" s="124"/>
    </row>
    <row r="12" spans="1:8" ht="11.25">
      <c r="A12" s="31"/>
      <c r="B12" s="31"/>
      <c r="C12" s="124"/>
      <c r="D12" s="124"/>
      <c r="E12" s="124"/>
      <c r="F12" s="124"/>
      <c r="G12" s="124"/>
      <c r="H12" s="124"/>
    </row>
    <row r="13" spans="1:8" ht="11.25">
      <c r="A13" s="31"/>
      <c r="B13" s="31"/>
      <c r="C13" s="124"/>
      <c r="D13" s="124"/>
      <c r="E13" s="124"/>
      <c r="F13" s="124"/>
      <c r="G13" s="124"/>
      <c r="H13" s="124"/>
    </row>
    <row r="14" spans="1:8" ht="11.25">
      <c r="A14" s="31"/>
      <c r="B14" s="31"/>
      <c r="C14" s="124"/>
      <c r="D14" s="124"/>
      <c r="E14" s="124"/>
      <c r="F14" s="124"/>
      <c r="G14" s="124"/>
      <c r="H14" s="124"/>
    </row>
    <row r="15" spans="1:8" ht="11.25">
      <c r="A15" s="122"/>
      <c r="B15" s="122" t="s">
        <v>16</v>
      </c>
      <c r="C15" s="125">
        <f aca="true" t="shared" si="0" ref="C15:H15">SUM(C11:C14)</f>
        <v>704.45</v>
      </c>
      <c r="D15" s="126">
        <f t="shared" si="0"/>
        <v>1040.93</v>
      </c>
      <c r="E15" s="125">
        <f t="shared" si="0"/>
        <v>2520.45</v>
      </c>
      <c r="F15" s="126">
        <f t="shared" si="0"/>
        <v>3122.87</v>
      </c>
      <c r="G15" s="126">
        <f t="shared" si="0"/>
        <v>0</v>
      </c>
      <c r="H15" s="126">
        <f t="shared" si="0"/>
        <v>0</v>
      </c>
    </row>
  </sheetData>
  <sheetProtection/>
  <dataValidations count="8">
    <dataValidation allowBlank="1" showInputMessage="1" showErrorMessage="1" prompt="Saldo final al 31 de diciembre de 2016." sqref="D10"/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final al 31 de diciembre de 2015." sqref="E10"/>
    <dataValidation allowBlank="1" showInputMessage="1" showErrorMessage="1" prompt="Saldo final al 31 de diciembre de 2014." sqref="F10"/>
    <dataValidation allowBlank="1" showInputMessage="1" showErrorMessage="1" prompt="Saldo final al 31 de diciembre de 2013." sqref="G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Saldo final al 31 de diciembre de 2012." sqref="H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31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6" width="17.7109375" style="24" customWidth="1"/>
    <col min="7" max="16384" width="11.421875" style="24" customWidth="1"/>
  </cols>
  <sheetData>
    <row r="3" spans="1:6" s="8" customFormat="1" ht="11.25">
      <c r="A3" s="11" t="s">
        <v>2</v>
      </c>
      <c r="B3" s="11"/>
      <c r="C3" s="9"/>
      <c r="D3" s="9"/>
      <c r="E3" s="9"/>
      <c r="F3" s="3"/>
    </row>
    <row r="4" spans="1:5" s="8" customFormat="1" ht="11.25">
      <c r="A4" s="11" t="s">
        <v>0</v>
      </c>
      <c r="B4" s="11"/>
      <c r="C4" s="9"/>
      <c r="D4" s="9"/>
      <c r="E4" s="9"/>
    </row>
    <row r="5" spans="3:5" s="8" customFormat="1" ht="11.25">
      <c r="C5" s="9"/>
      <c r="D5" s="9"/>
      <c r="E5" s="9"/>
    </row>
    <row r="6" spans="3:5" s="8" customFormat="1" ht="11.25">
      <c r="C6" s="9"/>
      <c r="D6" s="9"/>
      <c r="E6" s="9"/>
    </row>
    <row r="7" spans="1:6" s="8" customFormat="1" ht="11.25" customHeight="1">
      <c r="A7" s="122" t="s">
        <v>80</v>
      </c>
      <c r="B7" s="122"/>
      <c r="C7" s="9"/>
      <c r="D7" s="9"/>
      <c r="E7" s="9"/>
      <c r="F7" s="122" t="s">
        <v>79</v>
      </c>
    </row>
    <row r="8" spans="1:5" s="14" customFormat="1" ht="11.25">
      <c r="A8" s="47"/>
      <c r="B8" s="47"/>
      <c r="C8" s="13"/>
      <c r="D8" s="67"/>
      <c r="E8" s="67"/>
    </row>
    <row r="9" spans="1:6" ht="15" customHeight="1">
      <c r="A9" s="122" t="s">
        <v>3</v>
      </c>
      <c r="B9" s="122" t="s">
        <v>4</v>
      </c>
      <c r="C9" s="122" t="s">
        <v>5</v>
      </c>
      <c r="D9" s="122" t="s">
        <v>6</v>
      </c>
      <c r="E9" s="122" t="s">
        <v>75</v>
      </c>
      <c r="F9" s="122" t="s">
        <v>62</v>
      </c>
    </row>
    <row r="10" spans="1:6" ht="11.25">
      <c r="A10" s="118">
        <v>321000001</v>
      </c>
      <c r="B10" s="31" t="s">
        <v>259</v>
      </c>
      <c r="C10" s="124">
        <v>1143197.88</v>
      </c>
      <c r="D10" s="124">
        <v>0</v>
      </c>
      <c r="E10" s="124">
        <v>-1143197.88</v>
      </c>
      <c r="F10" s="79"/>
    </row>
    <row r="11" spans="1:6" ht="11.25">
      <c r="A11" s="118">
        <v>321000001</v>
      </c>
      <c r="B11" s="31" t="s">
        <v>260</v>
      </c>
      <c r="C11" s="124">
        <v>0</v>
      </c>
      <c r="D11" s="124">
        <v>1551135</v>
      </c>
      <c r="E11" s="124">
        <v>1551135</v>
      </c>
      <c r="F11" s="79"/>
    </row>
    <row r="12" spans="1:6" ht="11.25">
      <c r="A12" s="118">
        <v>322000001</v>
      </c>
      <c r="B12" s="31" t="s">
        <v>261</v>
      </c>
      <c r="C12" s="124">
        <v>-119346.68</v>
      </c>
      <c r="D12" s="124">
        <v>-119346.68</v>
      </c>
      <c r="E12" s="124">
        <v>0</v>
      </c>
      <c r="F12" s="79"/>
    </row>
    <row r="13" spans="1:6" ht="11.25">
      <c r="A13" s="118">
        <v>322000002</v>
      </c>
      <c r="B13" s="31" t="s">
        <v>262</v>
      </c>
      <c r="C13" s="124">
        <v>21745.31</v>
      </c>
      <c r="D13" s="124">
        <v>21745.31</v>
      </c>
      <c r="E13" s="124">
        <v>0</v>
      </c>
      <c r="F13" s="79"/>
    </row>
    <row r="14" spans="1:6" ht="11.25">
      <c r="A14" s="118">
        <v>322000003</v>
      </c>
      <c r="B14" s="31" t="s">
        <v>263</v>
      </c>
      <c r="C14" s="124">
        <v>-34458.81</v>
      </c>
      <c r="D14" s="124">
        <v>-34458.81</v>
      </c>
      <c r="E14" s="124">
        <v>0</v>
      </c>
      <c r="F14" s="79"/>
    </row>
    <row r="15" spans="1:6" ht="11.25">
      <c r="A15" s="118">
        <v>322000004</v>
      </c>
      <c r="B15" s="31" t="s">
        <v>264</v>
      </c>
      <c r="C15" s="124">
        <v>178048.96</v>
      </c>
      <c r="D15" s="124">
        <v>178048.96</v>
      </c>
      <c r="E15" s="124">
        <v>0</v>
      </c>
      <c r="F15" s="79"/>
    </row>
    <row r="16" spans="1:6" ht="11.25">
      <c r="A16" s="118">
        <v>322000005</v>
      </c>
      <c r="B16" s="31" t="s">
        <v>265</v>
      </c>
      <c r="C16" s="124">
        <v>-41525.32</v>
      </c>
      <c r="D16" s="124">
        <v>-41525.32</v>
      </c>
      <c r="E16" s="124">
        <v>0</v>
      </c>
      <c r="F16" s="79"/>
    </row>
    <row r="17" spans="1:6" ht="11.25">
      <c r="A17" s="118">
        <v>322000006</v>
      </c>
      <c r="B17" s="31" t="s">
        <v>266</v>
      </c>
      <c r="C17" s="124">
        <v>514394.88</v>
      </c>
      <c r="D17" s="124">
        <v>514394.88</v>
      </c>
      <c r="E17" s="124">
        <v>0</v>
      </c>
      <c r="F17" s="79"/>
    </row>
    <row r="18" spans="1:6" ht="11.25">
      <c r="A18" s="118">
        <v>322000007</v>
      </c>
      <c r="B18" s="31" t="s">
        <v>267</v>
      </c>
      <c r="C18" s="124">
        <v>476216.89</v>
      </c>
      <c r="D18" s="124">
        <v>476216.89</v>
      </c>
      <c r="E18" s="124">
        <v>0</v>
      </c>
      <c r="F18" s="79"/>
    </row>
    <row r="19" spans="1:6" ht="11.25">
      <c r="A19" s="118">
        <v>322000008</v>
      </c>
      <c r="B19" s="31" t="s">
        <v>268</v>
      </c>
      <c r="C19" s="124">
        <v>343579.55</v>
      </c>
      <c r="D19" s="124">
        <v>343579.55</v>
      </c>
      <c r="E19" s="124">
        <v>0</v>
      </c>
      <c r="F19" s="79"/>
    </row>
    <row r="20" spans="1:6" ht="11.25">
      <c r="A20" s="118">
        <v>322000009</v>
      </c>
      <c r="B20" s="31" t="s">
        <v>269</v>
      </c>
      <c r="C20" s="124">
        <v>-1481302.54</v>
      </c>
      <c r="D20" s="124">
        <v>-1481302.54</v>
      </c>
      <c r="E20" s="124">
        <v>0</v>
      </c>
      <c r="F20" s="79"/>
    </row>
    <row r="21" spans="1:6" ht="11.25">
      <c r="A21" s="118">
        <v>322000010</v>
      </c>
      <c r="B21" s="31" t="s">
        <v>270</v>
      </c>
      <c r="C21" s="124">
        <v>53876.26</v>
      </c>
      <c r="D21" s="124">
        <v>53876.26</v>
      </c>
      <c r="E21" s="124">
        <v>0</v>
      </c>
      <c r="F21" s="79"/>
    </row>
    <row r="22" spans="1:6" ht="11.25">
      <c r="A22" s="118">
        <v>322000011</v>
      </c>
      <c r="B22" s="31" t="s">
        <v>271</v>
      </c>
      <c r="C22" s="124">
        <v>88771.5</v>
      </c>
      <c r="D22" s="124">
        <v>88771.5</v>
      </c>
      <c r="E22" s="124">
        <v>0</v>
      </c>
      <c r="F22" s="79"/>
    </row>
    <row r="23" spans="1:6" ht="11.25">
      <c r="A23" s="118">
        <v>322000012</v>
      </c>
      <c r="B23" s="31" t="s">
        <v>272</v>
      </c>
      <c r="C23" s="124">
        <v>-525171.67</v>
      </c>
      <c r="D23" s="124">
        <v>-525171.67</v>
      </c>
      <c r="E23" s="124">
        <v>0</v>
      </c>
      <c r="F23" s="79"/>
    </row>
    <row r="24" spans="1:6" ht="11.25">
      <c r="A24" s="118">
        <v>322000013</v>
      </c>
      <c r="B24" s="31" t="s">
        <v>273</v>
      </c>
      <c r="C24" s="124">
        <v>91069.14</v>
      </c>
      <c r="D24" s="124">
        <v>91069.14</v>
      </c>
      <c r="E24" s="124">
        <v>0</v>
      </c>
      <c r="F24" s="79"/>
    </row>
    <row r="25" spans="1:6" ht="11.25">
      <c r="A25" s="118">
        <v>322000014</v>
      </c>
      <c r="B25" s="31" t="s">
        <v>274</v>
      </c>
      <c r="C25" s="124">
        <v>-684050.77</v>
      </c>
      <c r="D25" s="124">
        <v>-684050.77</v>
      </c>
      <c r="E25" s="124">
        <v>0</v>
      </c>
      <c r="F25" s="79"/>
    </row>
    <row r="26" spans="1:6" ht="11.25">
      <c r="A26" s="118">
        <v>322000015</v>
      </c>
      <c r="B26" s="31" t="s">
        <v>275</v>
      </c>
      <c r="C26" s="124">
        <v>-651400.82</v>
      </c>
      <c r="D26" s="124">
        <v>-651400.82</v>
      </c>
      <c r="E26" s="124">
        <v>0</v>
      </c>
      <c r="F26" s="79"/>
    </row>
    <row r="27" spans="1:6" ht="11.25">
      <c r="A27" s="118">
        <v>322000016</v>
      </c>
      <c r="B27" s="31" t="s">
        <v>276</v>
      </c>
      <c r="C27" s="124">
        <v>392053.4</v>
      </c>
      <c r="D27" s="124">
        <v>392053.4</v>
      </c>
      <c r="E27" s="124">
        <v>0</v>
      </c>
      <c r="F27" s="79"/>
    </row>
    <row r="28" spans="1:6" ht="11.25">
      <c r="A28" s="118">
        <v>322000017</v>
      </c>
      <c r="B28" s="31" t="s">
        <v>277</v>
      </c>
      <c r="C28" s="124">
        <v>0</v>
      </c>
      <c r="D28" s="124">
        <v>1125252.28</v>
      </c>
      <c r="E28" s="124">
        <v>1125252.28</v>
      </c>
      <c r="F28" s="79"/>
    </row>
    <row r="29" spans="1:6" ht="11.25">
      <c r="A29" s="118">
        <v>325200001</v>
      </c>
      <c r="B29" s="31" t="s">
        <v>278</v>
      </c>
      <c r="C29" s="124">
        <v>-20143.22</v>
      </c>
      <c r="D29" s="124">
        <v>-20143.22</v>
      </c>
      <c r="E29" s="124">
        <v>0</v>
      </c>
      <c r="F29" s="79"/>
    </row>
    <row r="30" spans="1:6" ht="11.25">
      <c r="A30" s="31"/>
      <c r="B30" s="31"/>
      <c r="C30" s="124"/>
      <c r="D30" s="124"/>
      <c r="E30" s="124"/>
      <c r="F30" s="79"/>
    </row>
    <row r="31" spans="1:6" ht="11.25">
      <c r="A31" s="125"/>
      <c r="B31" s="125" t="s">
        <v>78</v>
      </c>
      <c r="C31" s="125">
        <f>SUM(C10:C30)</f>
        <v>-254446.06000000032</v>
      </c>
      <c r="D31" s="125">
        <f>SUM(D10:D30)</f>
        <v>1278743.3399999999</v>
      </c>
      <c r="E31" s="125">
        <f>SUM(E10:E30)</f>
        <v>1533189.4000000001</v>
      </c>
      <c r="F31" s="125"/>
    </row>
  </sheetData>
  <sheetProtection/>
  <protectedRanges>
    <protectedRange sqref="F31" name="Rango1"/>
  </protectedRanges>
  <dataValidations count="6">
    <dataValidation allowBlank="1" showInputMessage="1" showErrorMessage="1" prompt="Importe final del periodo que corresponde la información financiera trimestral que se presenta." sqref="D9"/>
    <dataValidation allowBlank="1" showInputMessage="1" showErrorMessage="1" prompt="Saldo al 31 de diciembre del año anterior del ejercio que se presenta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Variación (aumento o disminución) del patrimonio en el periodo, (diferencia entre saldo final y el saldo inicial)." sqref="E9"/>
    <dataValidation allowBlank="1" showInputMessage="1" showErrorMessage="1" prompt="Procedencia de los recursos que modifican al patrimonio generado: Estatal o Municipal." sqref="F9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0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35.421875" style="19" customWidth="1"/>
    <col min="2" max="2" width="50.7109375" style="19" customWidth="1"/>
    <col min="3" max="5" width="17.7109375" style="16" customWidth="1"/>
    <col min="6" max="16384" width="11.421875" style="24" customWidth="1"/>
  </cols>
  <sheetData>
    <row r="3" spans="1:5" s="8" customFormat="1" ht="11.25">
      <c r="A3" s="11" t="s">
        <v>2</v>
      </c>
      <c r="B3" s="11"/>
      <c r="C3" s="12"/>
      <c r="D3" s="12"/>
      <c r="E3" s="38"/>
    </row>
    <row r="4" spans="1:5" s="8" customFormat="1" ht="11.25">
      <c r="A4" s="11" t="s">
        <v>0</v>
      </c>
      <c r="B4" s="11"/>
      <c r="C4" s="12"/>
      <c r="D4" s="12"/>
      <c r="E4" s="12"/>
    </row>
    <row r="5" spans="3:5" s="8" customFormat="1" ht="11.25">
      <c r="C5" s="12"/>
      <c r="D5" s="12"/>
      <c r="E5" s="12"/>
    </row>
    <row r="6" spans="3:5" s="8" customFormat="1" ht="11.25">
      <c r="C6" s="12"/>
      <c r="D6" s="12"/>
      <c r="E6" s="12"/>
    </row>
    <row r="7" spans="1:5" s="8" customFormat="1" ht="11.25" customHeight="1">
      <c r="A7" s="122" t="s">
        <v>83</v>
      </c>
      <c r="B7" s="122"/>
      <c r="C7" s="12"/>
      <c r="D7" s="12"/>
      <c r="E7" s="122" t="s">
        <v>82</v>
      </c>
    </row>
    <row r="8" spans="1:5" s="14" customFormat="1" ht="11.25">
      <c r="A8" s="27"/>
      <c r="B8" s="27"/>
      <c r="C8" s="81"/>
      <c r="D8" s="80"/>
      <c r="E8" s="80"/>
    </row>
    <row r="9" spans="1:5" ht="15" customHeight="1">
      <c r="A9" s="122" t="s">
        <v>3</v>
      </c>
      <c r="B9" s="122" t="s">
        <v>4</v>
      </c>
      <c r="C9" s="122" t="s">
        <v>5</v>
      </c>
      <c r="D9" s="122" t="s">
        <v>6</v>
      </c>
      <c r="E9" s="122" t="s">
        <v>7</v>
      </c>
    </row>
    <row r="10" spans="1:5" ht="11.25">
      <c r="A10" s="120">
        <v>111300201</v>
      </c>
      <c r="B10" s="50" t="s">
        <v>279</v>
      </c>
      <c r="C10" s="124">
        <v>20334.78</v>
      </c>
      <c r="D10" s="124">
        <v>20334.78</v>
      </c>
      <c r="E10" s="124">
        <v>0</v>
      </c>
    </row>
    <row r="11" spans="1:5" ht="11.25">
      <c r="A11" s="120">
        <v>111300203</v>
      </c>
      <c r="B11" s="50" t="s">
        <v>280</v>
      </c>
      <c r="C11" s="124">
        <v>5558.2</v>
      </c>
      <c r="D11" s="124">
        <v>17043.73</v>
      </c>
      <c r="E11" s="124">
        <v>11485.53</v>
      </c>
    </row>
    <row r="12" spans="1:5" ht="11.25">
      <c r="A12" s="120">
        <v>111300204</v>
      </c>
      <c r="B12" s="50" t="s">
        <v>281</v>
      </c>
      <c r="C12" s="124">
        <v>791987.94</v>
      </c>
      <c r="D12" s="124">
        <v>1103258.66</v>
      </c>
      <c r="E12" s="124">
        <v>311270.72</v>
      </c>
    </row>
    <row r="13" spans="1:5" ht="11.25">
      <c r="A13" s="120">
        <v>111300205</v>
      </c>
      <c r="B13" s="50" t="s">
        <v>282</v>
      </c>
      <c r="C13" s="124">
        <v>110912.23</v>
      </c>
      <c r="D13" s="124">
        <v>172996.58</v>
      </c>
      <c r="E13" s="124">
        <v>62084.35</v>
      </c>
    </row>
    <row r="14" spans="1:5" ht="11.25">
      <c r="A14" s="120">
        <v>111300206</v>
      </c>
      <c r="B14" s="50" t="s">
        <v>283</v>
      </c>
      <c r="C14" s="124">
        <v>-282520.14</v>
      </c>
      <c r="D14" s="124">
        <v>-268229.81</v>
      </c>
      <c r="E14" s="124">
        <v>14290.33</v>
      </c>
    </row>
    <row r="15" spans="1:5" ht="11.25">
      <c r="A15" s="120">
        <v>111300207</v>
      </c>
      <c r="B15" s="50" t="s">
        <v>284</v>
      </c>
      <c r="C15" s="124">
        <v>20073.84</v>
      </c>
      <c r="D15" s="124">
        <v>19927.9</v>
      </c>
      <c r="E15" s="124">
        <v>-145.94</v>
      </c>
    </row>
    <row r="16" spans="1:5" ht="11.25">
      <c r="A16" s="120">
        <v>111300208</v>
      </c>
      <c r="B16" s="50" t="s">
        <v>285</v>
      </c>
      <c r="C16" s="124">
        <v>1174.21</v>
      </c>
      <c r="D16" s="124">
        <v>2278.31</v>
      </c>
      <c r="E16" s="124">
        <v>1104.1</v>
      </c>
    </row>
    <row r="17" spans="1:5" ht="11.25">
      <c r="A17" s="120">
        <v>111300209</v>
      </c>
      <c r="B17" s="50" t="s">
        <v>286</v>
      </c>
      <c r="C17" s="124">
        <v>1501.41</v>
      </c>
      <c r="D17" s="124">
        <v>20012.89</v>
      </c>
      <c r="E17" s="124">
        <v>18511.48</v>
      </c>
    </row>
    <row r="18" spans="1:5" ht="11.25">
      <c r="A18" s="120">
        <v>111300210</v>
      </c>
      <c r="B18" s="50" t="s">
        <v>287</v>
      </c>
      <c r="C18" s="124">
        <v>33458.58</v>
      </c>
      <c r="D18" s="124">
        <v>42613.57</v>
      </c>
      <c r="E18" s="124">
        <v>9154.99</v>
      </c>
    </row>
    <row r="19" spans="1:5" ht="11.25">
      <c r="A19" s="120">
        <v>111300211</v>
      </c>
      <c r="B19" s="50" t="s">
        <v>288</v>
      </c>
      <c r="C19" s="124">
        <v>561.46</v>
      </c>
      <c r="D19" s="124">
        <v>3245</v>
      </c>
      <c r="E19" s="124">
        <v>2683.54</v>
      </c>
    </row>
    <row r="20" spans="1:5" ht="11.25">
      <c r="A20" s="120">
        <v>111300212</v>
      </c>
      <c r="B20" s="50" t="s">
        <v>289</v>
      </c>
      <c r="C20" s="124">
        <v>8266.38</v>
      </c>
      <c r="D20" s="124">
        <v>1740.79</v>
      </c>
      <c r="E20" s="124">
        <v>-6525.59</v>
      </c>
    </row>
    <row r="21" spans="1:5" ht="11.25">
      <c r="A21" s="120">
        <v>111300213</v>
      </c>
      <c r="B21" s="50" t="s">
        <v>290</v>
      </c>
      <c r="C21" s="124">
        <v>2617.48</v>
      </c>
      <c r="D21" s="124">
        <v>7796.34</v>
      </c>
      <c r="E21" s="124">
        <v>5178.86</v>
      </c>
    </row>
    <row r="22" spans="1:5" ht="11.25">
      <c r="A22" s="120">
        <v>111300214</v>
      </c>
      <c r="B22" s="50" t="s">
        <v>291</v>
      </c>
      <c r="C22" s="124">
        <v>1163.65</v>
      </c>
      <c r="D22" s="124">
        <v>3977.59</v>
      </c>
      <c r="E22" s="124">
        <v>2813.94</v>
      </c>
    </row>
    <row r="23" spans="1:5" ht="11.25">
      <c r="A23" s="120">
        <v>111300215</v>
      </c>
      <c r="B23" s="50" t="s">
        <v>292</v>
      </c>
      <c r="C23" s="124">
        <v>460.24</v>
      </c>
      <c r="D23" s="124">
        <v>509855.05</v>
      </c>
      <c r="E23" s="124">
        <v>509394.81</v>
      </c>
    </row>
    <row r="24" spans="1:5" ht="11.25">
      <c r="A24" s="120">
        <v>111300216</v>
      </c>
      <c r="B24" s="50" t="s">
        <v>293</v>
      </c>
      <c r="C24" s="124">
        <v>999.11</v>
      </c>
      <c r="D24" s="124">
        <v>1378.98</v>
      </c>
      <c r="E24" s="124">
        <v>379.87</v>
      </c>
    </row>
    <row r="25" spans="1:5" ht="11.25">
      <c r="A25" s="120">
        <v>111300217</v>
      </c>
      <c r="B25" s="50" t="s">
        <v>294</v>
      </c>
      <c r="C25" s="124">
        <v>866.78</v>
      </c>
      <c r="D25" s="124">
        <v>5203.45</v>
      </c>
      <c r="E25" s="124">
        <v>4336.67</v>
      </c>
    </row>
    <row r="26" spans="1:5" ht="11.25">
      <c r="A26" s="120">
        <v>111300218</v>
      </c>
      <c r="B26" s="50" t="s">
        <v>295</v>
      </c>
      <c r="C26" s="124">
        <v>1994.76</v>
      </c>
      <c r="D26" s="124">
        <v>12512.26</v>
      </c>
      <c r="E26" s="124">
        <v>10517.5</v>
      </c>
    </row>
    <row r="27" spans="1:5" ht="11.25">
      <c r="A27" s="120">
        <v>111300219</v>
      </c>
      <c r="B27" s="50" t="s">
        <v>296</v>
      </c>
      <c r="C27" s="124">
        <v>0</v>
      </c>
      <c r="D27" s="124">
        <v>42.5</v>
      </c>
      <c r="E27" s="124">
        <v>42.5</v>
      </c>
    </row>
    <row r="28" spans="1:5" ht="11.25">
      <c r="A28" s="50"/>
      <c r="B28" s="50"/>
      <c r="C28" s="124"/>
      <c r="D28" s="124"/>
      <c r="E28" s="124"/>
    </row>
    <row r="29" spans="1:5" s="5" customFormat="1" ht="11.25">
      <c r="A29" s="122"/>
      <c r="B29" s="122" t="s">
        <v>81</v>
      </c>
      <c r="C29" s="125">
        <f>SUM(C10:C28)</f>
        <v>719410.9099999998</v>
      </c>
      <c r="D29" s="125">
        <f>SUM(D10:D28)</f>
        <v>1675988.57</v>
      </c>
      <c r="E29" s="125">
        <f>SUM(E10:E28)</f>
        <v>956577.6599999999</v>
      </c>
    </row>
    <row r="30" spans="1:5" s="5" customFormat="1" ht="11.25">
      <c r="A30" s="72"/>
      <c r="B30" s="72"/>
      <c r="C30" s="143"/>
      <c r="D30" s="143"/>
      <c r="E30" s="143"/>
    </row>
  </sheetData>
  <sheetProtection/>
  <dataValidations count="5">
    <dataValidation allowBlank="1" showInputMessage="1" showErrorMessage="1" prompt="Importe final del periodo que corresponde la información financiera trimestral que se presenta." sqref="D9"/>
    <dataValidation allowBlank="1" showInputMessage="1" showErrorMessage="1" prompt="Saldo al 31 de diciembre del año anterior del ejercio que se presenta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Diferencia entre el saldo final y el inicial presentados." sqref="E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SheetLayoutView="100" zoomScalePageLayoutView="0" workbookViewId="0" topLeftCell="A1">
      <selection activeCell="A6" sqref="A6:B6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16" customWidth="1"/>
    <col min="4" max="4" width="17.7109375" style="17" customWidth="1"/>
    <col min="5" max="16384" width="11.421875" style="24" customWidth="1"/>
  </cols>
  <sheetData>
    <row r="2" spans="1:4" s="8" customFormat="1" ht="11.25">
      <c r="A2" s="11" t="s">
        <v>2</v>
      </c>
      <c r="B2" s="11"/>
      <c r="C2" s="89"/>
      <c r="D2" s="91"/>
    </row>
    <row r="3" spans="1:4" s="8" customFormat="1" ht="11.25">
      <c r="A3" s="11" t="s">
        <v>0</v>
      </c>
      <c r="B3" s="11"/>
      <c r="C3" s="89"/>
      <c r="D3" s="90"/>
    </row>
    <row r="4" spans="1:4" s="8" customFormat="1" ht="11.25">
      <c r="A4" s="11"/>
      <c r="B4" s="11"/>
      <c r="C4" s="89"/>
      <c r="D4" s="90"/>
    </row>
    <row r="5" spans="3:4" s="8" customFormat="1" ht="11.25">
      <c r="C5" s="89"/>
      <c r="D5" s="90"/>
    </row>
    <row r="6" spans="1:4" s="8" customFormat="1" ht="11.25" customHeight="1">
      <c r="A6" s="122" t="s">
        <v>88</v>
      </c>
      <c r="B6" s="122"/>
      <c r="C6" s="89"/>
      <c r="D6" s="122" t="s">
        <v>86</v>
      </c>
    </row>
    <row r="7" spans="1:4" ht="11.25">
      <c r="A7" s="88"/>
      <c r="B7" s="88"/>
      <c r="C7" s="87"/>
      <c r="D7" s="86"/>
    </row>
    <row r="8" spans="1:4" ht="15" customHeight="1">
      <c r="A8" s="122" t="s">
        <v>3</v>
      </c>
      <c r="B8" s="122" t="s">
        <v>4</v>
      </c>
      <c r="C8" s="122" t="s">
        <v>7</v>
      </c>
      <c r="D8" s="122" t="s">
        <v>85</v>
      </c>
    </row>
    <row r="9" spans="1:4" ht="11.25">
      <c r="A9" s="84"/>
      <c r="B9" s="85"/>
      <c r="C9" s="83"/>
      <c r="D9" s="82"/>
    </row>
    <row r="10" spans="1:4" ht="11.25">
      <c r="A10" s="84"/>
      <c r="B10" s="85"/>
      <c r="C10" s="83"/>
      <c r="D10" s="82"/>
    </row>
    <row r="11" spans="1:4" ht="11.25">
      <c r="A11" s="84"/>
      <c r="B11" s="85"/>
      <c r="C11" s="83"/>
      <c r="D11" s="82"/>
    </row>
    <row r="12" spans="1:4" ht="11.25">
      <c r="A12" s="84"/>
      <c r="B12" s="84"/>
      <c r="C12" s="83"/>
      <c r="D12" s="82"/>
    </row>
    <row r="13" spans="1:4" ht="11.25">
      <c r="A13" s="125"/>
      <c r="B13" s="125" t="s">
        <v>49</v>
      </c>
      <c r="C13" s="125">
        <f>SUM(C9:C12)</f>
        <v>0</v>
      </c>
      <c r="D13" s="125">
        <v>0</v>
      </c>
    </row>
    <row r="16" spans="1:4" ht="11.25">
      <c r="A16" s="125" t="s">
        <v>87</v>
      </c>
      <c r="B16" s="125"/>
      <c r="C16" s="89"/>
      <c r="D16" s="125" t="s">
        <v>86</v>
      </c>
    </row>
    <row r="17" spans="1:4" ht="11.25">
      <c r="A17" s="88"/>
      <c r="B17" s="88"/>
      <c r="C17" s="87"/>
      <c r="D17" s="86"/>
    </row>
    <row r="18" spans="1:4" ht="11.25">
      <c r="A18" s="125" t="s">
        <v>3</v>
      </c>
      <c r="B18" s="125" t="s">
        <v>4</v>
      </c>
      <c r="C18" s="125" t="s">
        <v>7</v>
      </c>
      <c r="D18" s="125" t="s">
        <v>85</v>
      </c>
    </row>
    <row r="19" spans="1:4" ht="11.25">
      <c r="A19" s="121">
        <v>124115111</v>
      </c>
      <c r="B19" s="85" t="s">
        <v>177</v>
      </c>
      <c r="C19" s="144">
        <v>3298</v>
      </c>
      <c r="D19" s="82"/>
    </row>
    <row r="20" spans="1:4" ht="11.25">
      <c r="A20" s="121">
        <v>124135151</v>
      </c>
      <c r="B20" s="85" t="s">
        <v>178</v>
      </c>
      <c r="C20" s="144">
        <v>8800</v>
      </c>
      <c r="D20" s="82"/>
    </row>
    <row r="21" spans="1:4" ht="11.25">
      <c r="A21" s="121">
        <v>124215211</v>
      </c>
      <c r="B21" s="85" t="s">
        <v>180</v>
      </c>
      <c r="C21" s="144">
        <v>16823.5</v>
      </c>
      <c r="D21" s="82"/>
    </row>
    <row r="22" spans="1:4" ht="11.25">
      <c r="A22" s="121">
        <v>124625621</v>
      </c>
      <c r="B22" s="85" t="s">
        <v>299</v>
      </c>
      <c r="C22" s="144">
        <v>2936.42</v>
      </c>
      <c r="D22" s="82"/>
    </row>
    <row r="23" spans="1:4" ht="11.25">
      <c r="A23" s="121">
        <v>124655651</v>
      </c>
      <c r="B23" s="85" t="s">
        <v>184</v>
      </c>
      <c r="C23" s="144">
        <v>4158.4</v>
      </c>
      <c r="D23" s="82"/>
    </row>
    <row r="24" spans="1:4" ht="11.25">
      <c r="A24" s="121">
        <v>124675671</v>
      </c>
      <c r="B24" s="85" t="s">
        <v>186</v>
      </c>
      <c r="C24" s="144">
        <v>14648.48</v>
      </c>
      <c r="D24" s="82"/>
    </row>
    <row r="25" spans="1:4" ht="11.25">
      <c r="A25" s="84"/>
      <c r="B25" s="84"/>
      <c r="C25" s="144"/>
      <c r="D25" s="82"/>
    </row>
    <row r="26" spans="1:4" ht="11.25">
      <c r="A26" s="125"/>
      <c r="B26" s="125" t="s">
        <v>84</v>
      </c>
      <c r="C26" s="125">
        <f>SUM(C19:C25)</f>
        <v>50664.8</v>
      </c>
      <c r="D26" s="125">
        <v>0</v>
      </c>
    </row>
  </sheetData>
  <sheetProtection/>
  <dataValidations count="5">
    <dataValidation allowBlank="1" showInputMessage="1" showErrorMessage="1" prompt="Importe (saldo final) de las adquisiciones de bienes muebles e inmuebles efectuadas en el periodo que se presenta." sqref="C8"/>
    <dataValidation allowBlank="1" showInputMessage="1" showErrorMessage="1" prompt="Corresponde al número de la cuenta de acuerdo al Plan de Cuentas emitido por el CONAC (DOF 23/12/2015)." sqref="A8 A18"/>
    <dataValidation allowBlank="1" showInputMessage="1" showErrorMessage="1" prompt="Corresponde al nombre o descripción de la cuenta de acuerdo al Plan de Cuentas emitido por el CONAC." sqref="B8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8 D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5"/>
  <sheetViews>
    <sheetView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8" sqref="A8:B8"/>
    </sheetView>
  </sheetViews>
  <sheetFormatPr defaultColWidth="11.421875" defaultRowHeight="15"/>
  <cols>
    <col min="1" max="1" width="11.7109375" style="19" customWidth="1"/>
    <col min="2" max="2" width="68.00390625" style="19" customWidth="1"/>
    <col min="3" max="3" width="17.7109375" style="16" customWidth="1"/>
    <col min="4" max="4" width="17.7109375" style="24" customWidth="1"/>
    <col min="5" max="16384" width="11.421875" style="24" customWidth="1"/>
  </cols>
  <sheetData>
    <row r="3" spans="1:3" s="8" customFormat="1" ht="11.25">
      <c r="A3" s="11" t="s">
        <v>2</v>
      </c>
      <c r="B3" s="11"/>
      <c r="C3" s="89"/>
    </row>
    <row r="4" spans="1:3" s="8" customFormat="1" ht="11.25">
      <c r="A4" s="11" t="s">
        <v>0</v>
      </c>
      <c r="B4" s="11"/>
      <c r="C4" s="89"/>
    </row>
    <row r="5" spans="1:3" s="8" customFormat="1" ht="11.25">
      <c r="A5" s="11"/>
      <c r="B5" s="11"/>
      <c r="C5" s="89"/>
    </row>
    <row r="6" spans="1:3" s="8" customFormat="1" ht="11.25">
      <c r="A6" s="11"/>
      <c r="B6" s="11"/>
      <c r="C6" s="89"/>
    </row>
    <row r="7" s="8" customFormat="1" ht="11.25">
      <c r="C7" s="89"/>
    </row>
    <row r="8" spans="1:4" s="8" customFormat="1" ht="11.25" customHeight="1">
      <c r="A8" s="122" t="s">
        <v>13</v>
      </c>
      <c r="B8" s="122"/>
      <c r="C8" s="89"/>
      <c r="D8" s="122" t="s">
        <v>122</v>
      </c>
    </row>
    <row r="9" spans="1:3" ht="11.25">
      <c r="A9" s="88"/>
      <c r="B9" s="88"/>
      <c r="C9" s="87"/>
    </row>
    <row r="10" spans="1:4" ht="15" customHeight="1">
      <c r="A10" s="122" t="s">
        <v>3</v>
      </c>
      <c r="B10" s="122" t="s">
        <v>4</v>
      </c>
      <c r="C10" s="122" t="s">
        <v>5</v>
      </c>
      <c r="D10" s="122" t="s">
        <v>6</v>
      </c>
    </row>
    <row r="11" spans="1:4" ht="11.25">
      <c r="A11" s="97">
        <v>5500</v>
      </c>
      <c r="B11" s="99" t="s">
        <v>121</v>
      </c>
      <c r="C11" s="145">
        <f>SUM(C12+C21+C24+C30+C32+C34)</f>
        <v>0</v>
      </c>
      <c r="D11" s="145">
        <f>SUM(D12+D21+D24+D30+D32+D34)</f>
        <v>68446.76</v>
      </c>
    </row>
    <row r="12" spans="1:4" ht="11.25">
      <c r="A12" s="95">
        <v>5510</v>
      </c>
      <c r="B12" s="98" t="s">
        <v>120</v>
      </c>
      <c r="C12" s="145">
        <f>SUM(C13:C20)</f>
        <v>0</v>
      </c>
      <c r="D12" s="145">
        <v>68446.76</v>
      </c>
    </row>
    <row r="13" spans="1:4" ht="11.25">
      <c r="A13" s="95">
        <v>5511</v>
      </c>
      <c r="B13" s="98" t="s">
        <v>119</v>
      </c>
      <c r="C13" s="145">
        <v>0</v>
      </c>
      <c r="D13" s="146">
        <v>0</v>
      </c>
    </row>
    <row r="14" spans="1:4" ht="11.25">
      <c r="A14" s="95">
        <v>5512</v>
      </c>
      <c r="B14" s="98" t="s">
        <v>118</v>
      </c>
      <c r="C14" s="145">
        <v>0</v>
      </c>
      <c r="D14" s="146">
        <v>0</v>
      </c>
    </row>
    <row r="15" spans="1:4" ht="11.25">
      <c r="A15" s="95">
        <v>5513</v>
      </c>
      <c r="B15" s="98" t="s">
        <v>117</v>
      </c>
      <c r="C15" s="145">
        <v>0</v>
      </c>
      <c r="D15" s="146">
        <v>0</v>
      </c>
    </row>
    <row r="16" spans="1:4" ht="11.25">
      <c r="A16" s="95">
        <v>5514</v>
      </c>
      <c r="B16" s="98" t="s">
        <v>116</v>
      </c>
      <c r="C16" s="145">
        <v>0</v>
      </c>
      <c r="D16" s="146">
        <v>0</v>
      </c>
    </row>
    <row r="17" spans="1:4" ht="11.25">
      <c r="A17" s="95">
        <v>5515</v>
      </c>
      <c r="B17" s="98" t="s">
        <v>115</v>
      </c>
      <c r="C17" s="145">
        <v>0</v>
      </c>
      <c r="D17" s="146">
        <v>0</v>
      </c>
    </row>
    <row r="18" spans="1:4" ht="11.25">
      <c r="A18" s="95">
        <v>5516</v>
      </c>
      <c r="B18" s="98" t="s">
        <v>114</v>
      </c>
      <c r="C18" s="145">
        <v>0</v>
      </c>
      <c r="D18" s="146">
        <v>0</v>
      </c>
    </row>
    <row r="19" spans="1:4" ht="11.25">
      <c r="A19" s="95">
        <v>5517</v>
      </c>
      <c r="B19" s="98" t="s">
        <v>113</v>
      </c>
      <c r="C19" s="145">
        <v>0</v>
      </c>
      <c r="D19" s="146">
        <v>0</v>
      </c>
    </row>
    <row r="20" spans="1:4" ht="11.25">
      <c r="A20" s="95">
        <v>5518</v>
      </c>
      <c r="B20" s="98" t="s">
        <v>112</v>
      </c>
      <c r="C20" s="145">
        <v>0</v>
      </c>
      <c r="D20" s="146">
        <v>0</v>
      </c>
    </row>
    <row r="21" spans="1:4" ht="11.25">
      <c r="A21" s="95">
        <v>5520</v>
      </c>
      <c r="B21" s="98" t="s">
        <v>111</v>
      </c>
      <c r="C21" s="145">
        <f>SUM(C22:C23)</f>
        <v>0</v>
      </c>
      <c r="D21" s="145">
        <f>SUM(D22:D23)</f>
        <v>0</v>
      </c>
    </row>
    <row r="22" spans="1:4" ht="11.25">
      <c r="A22" s="95">
        <v>5521</v>
      </c>
      <c r="B22" s="98" t="s">
        <v>110</v>
      </c>
      <c r="C22" s="145">
        <v>0</v>
      </c>
      <c r="D22" s="146">
        <v>0</v>
      </c>
    </row>
    <row r="23" spans="1:4" ht="11.25">
      <c r="A23" s="95">
        <v>5522</v>
      </c>
      <c r="B23" s="98" t="s">
        <v>109</v>
      </c>
      <c r="C23" s="145">
        <v>0</v>
      </c>
      <c r="D23" s="146">
        <v>0</v>
      </c>
    </row>
    <row r="24" spans="1:4" ht="11.25">
      <c r="A24" s="95">
        <v>5530</v>
      </c>
      <c r="B24" s="98" t="s">
        <v>108</v>
      </c>
      <c r="C24" s="145">
        <f>SUM(C25:C29)</f>
        <v>0</v>
      </c>
      <c r="D24" s="145">
        <f>SUM(D25:D29)</f>
        <v>0</v>
      </c>
    </row>
    <row r="25" spans="1:4" ht="11.25">
      <c r="A25" s="95">
        <v>5531</v>
      </c>
      <c r="B25" s="98" t="s">
        <v>107</v>
      </c>
      <c r="C25" s="145">
        <v>0</v>
      </c>
      <c r="D25" s="146">
        <v>0</v>
      </c>
    </row>
    <row r="26" spans="1:4" ht="11.25">
      <c r="A26" s="95">
        <v>5532</v>
      </c>
      <c r="B26" s="98" t="s">
        <v>106</v>
      </c>
      <c r="C26" s="145">
        <v>0</v>
      </c>
      <c r="D26" s="146">
        <v>0</v>
      </c>
    </row>
    <row r="27" spans="1:4" ht="11.25">
      <c r="A27" s="95">
        <v>5533</v>
      </c>
      <c r="B27" s="98" t="s">
        <v>105</v>
      </c>
      <c r="C27" s="145">
        <v>0</v>
      </c>
      <c r="D27" s="146">
        <v>0</v>
      </c>
    </row>
    <row r="28" spans="1:4" ht="11.25">
      <c r="A28" s="95">
        <v>5534</v>
      </c>
      <c r="B28" s="98" t="s">
        <v>104</v>
      </c>
      <c r="C28" s="145">
        <v>0</v>
      </c>
      <c r="D28" s="146">
        <v>0</v>
      </c>
    </row>
    <row r="29" spans="1:4" ht="11.25">
      <c r="A29" s="95">
        <v>5535</v>
      </c>
      <c r="B29" s="98" t="s">
        <v>103</v>
      </c>
      <c r="C29" s="145">
        <v>0</v>
      </c>
      <c r="D29" s="146">
        <v>0</v>
      </c>
    </row>
    <row r="30" spans="1:4" ht="11.25">
      <c r="A30" s="95">
        <v>5540</v>
      </c>
      <c r="B30" s="98" t="s">
        <v>102</v>
      </c>
      <c r="C30" s="145">
        <f>C31</f>
        <v>0</v>
      </c>
      <c r="D30" s="146">
        <f>D31</f>
        <v>0</v>
      </c>
    </row>
    <row r="31" spans="1:4" ht="11.25">
      <c r="A31" s="95">
        <v>5541</v>
      </c>
      <c r="B31" s="98" t="s">
        <v>102</v>
      </c>
      <c r="C31" s="145">
        <v>0</v>
      </c>
      <c r="D31" s="146">
        <v>0</v>
      </c>
    </row>
    <row r="32" spans="1:4" ht="11.25">
      <c r="A32" s="95">
        <v>5550</v>
      </c>
      <c r="B32" s="94" t="s">
        <v>101</v>
      </c>
      <c r="C32" s="145">
        <f>SUM(C33)</f>
        <v>0</v>
      </c>
      <c r="D32" s="145">
        <f>SUM(D33)</f>
        <v>0</v>
      </c>
    </row>
    <row r="33" spans="1:4" ht="11.25">
      <c r="A33" s="95">
        <v>5551</v>
      </c>
      <c r="B33" s="94" t="s">
        <v>101</v>
      </c>
      <c r="C33" s="145">
        <v>0</v>
      </c>
      <c r="D33" s="146">
        <v>0</v>
      </c>
    </row>
    <row r="34" spans="1:4" ht="11.25">
      <c r="A34" s="95">
        <v>5590</v>
      </c>
      <c r="B34" s="94" t="s">
        <v>100</v>
      </c>
      <c r="C34" s="145">
        <f>SUM(C35:C42)</f>
        <v>0</v>
      </c>
      <c r="D34" s="145">
        <f>SUM(D35:D42)</f>
        <v>0</v>
      </c>
    </row>
    <row r="35" spans="1:4" ht="11.25">
      <c r="A35" s="95">
        <v>5591</v>
      </c>
      <c r="B35" s="94" t="s">
        <v>99</v>
      </c>
      <c r="C35" s="145">
        <v>0</v>
      </c>
      <c r="D35" s="146">
        <v>0</v>
      </c>
    </row>
    <row r="36" spans="1:4" ht="11.25">
      <c r="A36" s="95">
        <v>5592</v>
      </c>
      <c r="B36" s="94" t="s">
        <v>98</v>
      </c>
      <c r="C36" s="145">
        <v>0</v>
      </c>
      <c r="D36" s="146">
        <v>0</v>
      </c>
    </row>
    <row r="37" spans="1:4" ht="11.25">
      <c r="A37" s="95">
        <v>5593</v>
      </c>
      <c r="B37" s="94" t="s">
        <v>97</v>
      </c>
      <c r="C37" s="145">
        <v>0</v>
      </c>
      <c r="D37" s="146">
        <v>0</v>
      </c>
    </row>
    <row r="38" spans="1:4" ht="11.25">
      <c r="A38" s="95">
        <v>5594</v>
      </c>
      <c r="B38" s="94" t="s">
        <v>96</v>
      </c>
      <c r="C38" s="145">
        <v>0</v>
      </c>
      <c r="D38" s="146">
        <v>0</v>
      </c>
    </row>
    <row r="39" spans="1:4" ht="11.25">
      <c r="A39" s="95">
        <v>5595</v>
      </c>
      <c r="B39" s="94" t="s">
        <v>95</v>
      </c>
      <c r="C39" s="145">
        <v>0</v>
      </c>
      <c r="D39" s="146">
        <v>0</v>
      </c>
    </row>
    <row r="40" spans="1:4" ht="11.25">
      <c r="A40" s="95">
        <v>5596</v>
      </c>
      <c r="B40" s="94" t="s">
        <v>94</v>
      </c>
      <c r="C40" s="145">
        <v>0</v>
      </c>
      <c r="D40" s="146">
        <v>0</v>
      </c>
    </row>
    <row r="41" spans="1:4" ht="11.25">
      <c r="A41" s="95">
        <v>5597</v>
      </c>
      <c r="B41" s="94" t="s">
        <v>93</v>
      </c>
      <c r="C41" s="145">
        <v>0</v>
      </c>
      <c r="D41" s="146">
        <v>0</v>
      </c>
    </row>
    <row r="42" spans="1:4" ht="11.25">
      <c r="A42" s="95">
        <v>5599</v>
      </c>
      <c r="B42" s="94" t="s">
        <v>92</v>
      </c>
      <c r="C42" s="145">
        <v>0</v>
      </c>
      <c r="D42" s="146">
        <v>0</v>
      </c>
    </row>
    <row r="43" spans="1:4" ht="11.25">
      <c r="A43" s="97">
        <v>5600</v>
      </c>
      <c r="B43" s="96" t="s">
        <v>91</v>
      </c>
      <c r="C43" s="145">
        <f>SUM(C44)</f>
        <v>0</v>
      </c>
      <c r="D43" s="145">
        <f>SUM(D44)</f>
        <v>0</v>
      </c>
    </row>
    <row r="44" spans="1:4" ht="11.25">
      <c r="A44" s="95">
        <v>5610</v>
      </c>
      <c r="B44" s="94" t="s">
        <v>90</v>
      </c>
      <c r="C44" s="145">
        <f>SUM(C45)</f>
        <v>0</v>
      </c>
      <c r="D44" s="145">
        <f>SUM(D45)</f>
        <v>0</v>
      </c>
    </row>
    <row r="45" spans="1:4" ht="11.25">
      <c r="A45" s="93">
        <v>5611</v>
      </c>
      <c r="B45" s="92" t="s">
        <v>89</v>
      </c>
      <c r="C45" s="147">
        <v>0</v>
      </c>
      <c r="D45" s="148">
        <v>0</v>
      </c>
    </row>
  </sheetData>
  <sheetProtection/>
  <dataValidations count="4">
    <dataValidation allowBlank="1" showInputMessage="1" showErrorMessage="1" prompt="Importe final del periodo que corresponde la información financiera trimestral que se presenta." sqref="D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C10"/>
    <dataValidation allowBlank="1" showInputMessage="1" showErrorMessage="1" prompt="Corresponde al nombre o descripción de la cuenta de acuerdo al Plan de Cuentas emitido por el CONAC." sqref="B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A9" sqref="A9:C9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3" width="17.7109375" style="24" customWidth="1"/>
    <col min="4" max="16384" width="11.421875" style="24" customWidth="1"/>
  </cols>
  <sheetData>
    <row r="3" ht="11.25">
      <c r="A3" s="11" t="s">
        <v>2</v>
      </c>
    </row>
    <row r="4" ht="11.25">
      <c r="A4" s="11"/>
    </row>
    <row r="5" ht="11.25">
      <c r="A5" s="11"/>
    </row>
    <row r="6" ht="11.25">
      <c r="A6" s="11"/>
    </row>
    <row r="7" spans="1:3" ht="11.25" customHeight="1">
      <c r="A7" s="122" t="s">
        <v>8</v>
      </c>
      <c r="B7" s="122"/>
      <c r="C7" s="122" t="s">
        <v>11</v>
      </c>
    </row>
    <row r="8" spans="1:3" ht="11.25">
      <c r="A8" s="110"/>
      <c r="B8" s="110"/>
      <c r="C8" s="109"/>
    </row>
    <row r="9" spans="1:3" ht="15" customHeight="1">
      <c r="A9" s="122" t="s">
        <v>3</v>
      </c>
      <c r="B9" s="122" t="s">
        <v>4</v>
      </c>
      <c r="C9" s="122" t="s">
        <v>25</v>
      </c>
    </row>
    <row r="10" spans="1:3" ht="11.25">
      <c r="A10" s="106">
        <v>900001</v>
      </c>
      <c r="B10" s="108" t="s">
        <v>136</v>
      </c>
      <c r="C10" s="149">
        <v>14535948.21</v>
      </c>
    </row>
    <row r="11" spans="1:3" ht="11.25">
      <c r="A11" s="106">
        <v>900002</v>
      </c>
      <c r="B11" s="105" t="s">
        <v>135</v>
      </c>
      <c r="C11" s="149">
        <f>SUM(C12:C16)</f>
        <v>0</v>
      </c>
    </row>
    <row r="12" spans="1:3" ht="11.25">
      <c r="A12" s="107">
        <v>4320</v>
      </c>
      <c r="B12" s="102" t="s">
        <v>134</v>
      </c>
      <c r="C12" s="150"/>
    </row>
    <row r="13" spans="1:3" ht="22.5">
      <c r="A13" s="107">
        <v>4330</v>
      </c>
      <c r="B13" s="102" t="s">
        <v>133</v>
      </c>
      <c r="C13" s="150"/>
    </row>
    <row r="14" spans="1:3" ht="11.25">
      <c r="A14" s="107">
        <v>4340</v>
      </c>
      <c r="B14" s="102" t="s">
        <v>132</v>
      </c>
      <c r="C14" s="150"/>
    </row>
    <row r="15" spans="1:3" ht="11.25">
      <c r="A15" s="107">
        <v>4399</v>
      </c>
      <c r="B15" s="102" t="s">
        <v>131</v>
      </c>
      <c r="C15" s="150"/>
    </row>
    <row r="16" spans="1:3" ht="11.25">
      <c r="A16" s="101">
        <v>4400</v>
      </c>
      <c r="B16" s="102" t="s">
        <v>130</v>
      </c>
      <c r="C16" s="150"/>
    </row>
    <row r="17" spans="1:3" ht="11.25">
      <c r="A17" s="106">
        <v>900003</v>
      </c>
      <c r="B17" s="105" t="s">
        <v>129</v>
      </c>
      <c r="C17" s="149">
        <f>SUM(C18:C21)</f>
        <v>0</v>
      </c>
    </row>
    <row r="18" spans="1:3" ht="11.25">
      <c r="A18" s="104">
        <v>52</v>
      </c>
      <c r="B18" s="102" t="s">
        <v>128</v>
      </c>
      <c r="C18" s="150"/>
    </row>
    <row r="19" spans="1:3" ht="11.25">
      <c r="A19" s="104">
        <v>62</v>
      </c>
      <c r="B19" s="102" t="s">
        <v>127</v>
      </c>
      <c r="C19" s="150"/>
    </row>
    <row r="20" spans="1:3" ht="11.25">
      <c r="A20" s="103" t="s">
        <v>126</v>
      </c>
      <c r="B20" s="102" t="s">
        <v>125</v>
      </c>
      <c r="C20" s="150"/>
    </row>
    <row r="21" spans="1:3" ht="11.25">
      <c r="A21" s="101">
        <v>4500</v>
      </c>
      <c r="B21" s="100" t="s">
        <v>124</v>
      </c>
      <c r="C21" s="150"/>
    </row>
    <row r="22" spans="1:3" ht="11.25">
      <c r="A22" s="122">
        <v>900004</v>
      </c>
      <c r="B22" s="122" t="s">
        <v>123</v>
      </c>
      <c r="C22" s="125">
        <f>+C10+C11-C17</f>
        <v>14535948.21</v>
      </c>
    </row>
    <row r="23" ht="11.25">
      <c r="C23" s="135"/>
    </row>
  </sheetData>
  <sheetProtection/>
  <dataValidations count="3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Corresponde al nombre o descripción de la cuenta de acuerdo al Plan de Cuentas emitido por el CONAC." sqref="B9"/>
  </dataValidation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H26" sqref="H26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3" width="17.7109375" style="4" customWidth="1"/>
    <col min="4" max="16384" width="11.421875" style="24" customWidth="1"/>
  </cols>
  <sheetData>
    <row r="1" ht="11.25">
      <c r="A1" s="11"/>
    </row>
    <row r="2" spans="1:3" ht="11.25" customHeight="1">
      <c r="A2" s="122" t="s">
        <v>9</v>
      </c>
      <c r="B2" s="122"/>
      <c r="C2" s="122" t="s">
        <v>12</v>
      </c>
    </row>
    <row r="3" spans="1:3" ht="11.25" customHeight="1">
      <c r="A3" s="110"/>
      <c r="B3" s="109"/>
      <c r="C3" s="115"/>
    </row>
    <row r="4" spans="1:3" ht="15" customHeight="1">
      <c r="A4" s="122" t="s">
        <v>3</v>
      </c>
      <c r="B4" s="122" t="s">
        <v>4</v>
      </c>
      <c r="C4" s="122" t="s">
        <v>25</v>
      </c>
    </row>
    <row r="5" spans="1:3" ht="11.25">
      <c r="A5" s="114">
        <v>900001</v>
      </c>
      <c r="B5" s="113" t="s">
        <v>159</v>
      </c>
      <c r="C5" s="151">
        <v>13035478.01</v>
      </c>
    </row>
    <row r="6" spans="1:3" ht="11.25">
      <c r="A6" s="114">
        <v>900002</v>
      </c>
      <c r="B6" s="113" t="s">
        <v>158</v>
      </c>
      <c r="C6" s="151">
        <f>SUM(C7:C23)</f>
        <v>50664.8</v>
      </c>
    </row>
    <row r="7" spans="1:3" ht="11.25">
      <c r="A7" s="107">
        <v>5100</v>
      </c>
      <c r="B7" s="112" t="s">
        <v>157</v>
      </c>
      <c r="C7" s="152">
        <v>12098</v>
      </c>
    </row>
    <row r="8" spans="1:3" ht="11.25">
      <c r="A8" s="107">
        <v>5200</v>
      </c>
      <c r="B8" s="112" t="s">
        <v>156</v>
      </c>
      <c r="C8" s="152">
        <v>16823.5</v>
      </c>
    </row>
    <row r="9" spans="1:3" ht="11.25">
      <c r="A9" s="107">
        <v>5300</v>
      </c>
      <c r="B9" s="112" t="s">
        <v>155</v>
      </c>
      <c r="C9" s="152"/>
    </row>
    <row r="10" spans="1:3" ht="11.25">
      <c r="A10" s="107">
        <v>5400</v>
      </c>
      <c r="B10" s="112" t="s">
        <v>154</v>
      </c>
      <c r="C10" s="152"/>
    </row>
    <row r="11" spans="1:3" ht="11.25">
      <c r="A11" s="107">
        <v>5500</v>
      </c>
      <c r="B11" s="112" t="s">
        <v>153</v>
      </c>
      <c r="C11" s="152"/>
    </row>
    <row r="12" spans="1:3" ht="11.25">
      <c r="A12" s="107">
        <v>5600</v>
      </c>
      <c r="B12" s="112" t="s">
        <v>152</v>
      </c>
      <c r="C12" s="152">
        <v>21743.3</v>
      </c>
    </row>
    <row r="13" spans="1:3" ht="11.25">
      <c r="A13" s="107">
        <v>5700</v>
      </c>
      <c r="B13" s="112" t="s">
        <v>151</v>
      </c>
      <c r="C13" s="152"/>
    </row>
    <row r="14" spans="1:3" ht="11.25">
      <c r="A14" s="107" t="s">
        <v>150</v>
      </c>
      <c r="B14" s="112" t="s">
        <v>149</v>
      </c>
      <c r="C14" s="152"/>
    </row>
    <row r="15" spans="1:3" ht="11.25">
      <c r="A15" s="107">
        <v>5900</v>
      </c>
      <c r="B15" s="112" t="s">
        <v>148</v>
      </c>
      <c r="C15" s="152"/>
    </row>
    <row r="16" spans="1:3" ht="11.25">
      <c r="A16" s="104">
        <v>6200</v>
      </c>
      <c r="B16" s="112" t="s">
        <v>147</v>
      </c>
      <c r="C16" s="152"/>
    </row>
    <row r="17" spans="1:3" ht="11.25">
      <c r="A17" s="104">
        <v>7200</v>
      </c>
      <c r="B17" s="112" t="s">
        <v>146</v>
      </c>
      <c r="C17" s="152"/>
    </row>
    <row r="18" spans="1:3" ht="11.25">
      <c r="A18" s="104">
        <v>7300</v>
      </c>
      <c r="B18" s="112" t="s">
        <v>145</v>
      </c>
      <c r="C18" s="152"/>
    </row>
    <row r="19" spans="1:3" ht="11.25">
      <c r="A19" s="104">
        <v>7500</v>
      </c>
      <c r="B19" s="112" t="s">
        <v>144</v>
      </c>
      <c r="C19" s="152"/>
    </row>
    <row r="20" spans="1:3" ht="11.25">
      <c r="A20" s="104">
        <v>7900</v>
      </c>
      <c r="B20" s="112" t="s">
        <v>143</v>
      </c>
      <c r="C20" s="152"/>
    </row>
    <row r="21" spans="1:3" ht="11.25">
      <c r="A21" s="104">
        <v>9100</v>
      </c>
      <c r="B21" s="112" t="s">
        <v>142</v>
      </c>
      <c r="C21" s="152"/>
    </row>
    <row r="22" spans="1:3" ht="11.25">
      <c r="A22" s="104">
        <v>9900</v>
      </c>
      <c r="B22" s="112" t="s">
        <v>141</v>
      </c>
      <c r="C22" s="152"/>
    </row>
    <row r="23" spans="1:3" ht="11.25">
      <c r="A23" s="104">
        <v>7400</v>
      </c>
      <c r="B23" s="111" t="s">
        <v>140</v>
      </c>
      <c r="C23" s="152"/>
    </row>
    <row r="24" spans="1:3" ht="11.25">
      <c r="A24" s="114">
        <v>900003</v>
      </c>
      <c r="B24" s="113" t="s">
        <v>139</v>
      </c>
      <c r="C24" s="151">
        <f>SUM(C25:C31)</f>
        <v>0</v>
      </c>
    </row>
    <row r="25" spans="1:3" ht="22.5">
      <c r="A25" s="107">
        <v>5510</v>
      </c>
      <c r="B25" s="112" t="s">
        <v>120</v>
      </c>
      <c r="C25" s="152"/>
    </row>
    <row r="26" spans="1:3" ht="11.25">
      <c r="A26" s="107">
        <v>5520</v>
      </c>
      <c r="B26" s="112" t="s">
        <v>111</v>
      </c>
      <c r="C26" s="152"/>
    </row>
    <row r="27" spans="1:3" ht="11.25">
      <c r="A27" s="107">
        <v>5530</v>
      </c>
      <c r="B27" s="112" t="s">
        <v>108</v>
      </c>
      <c r="C27" s="152"/>
    </row>
    <row r="28" spans="1:3" ht="22.5">
      <c r="A28" s="107">
        <v>5540</v>
      </c>
      <c r="B28" s="112" t="s">
        <v>102</v>
      </c>
      <c r="C28" s="152"/>
    </row>
    <row r="29" spans="1:3" ht="11.25">
      <c r="A29" s="107">
        <v>5550</v>
      </c>
      <c r="B29" s="112" t="s">
        <v>101</v>
      </c>
      <c r="C29" s="152"/>
    </row>
    <row r="30" spans="1:3" ht="11.25">
      <c r="A30" s="107">
        <v>5590</v>
      </c>
      <c r="B30" s="112" t="s">
        <v>100</v>
      </c>
      <c r="C30" s="152"/>
    </row>
    <row r="31" spans="1:3" ht="11.25">
      <c r="A31" s="107">
        <v>5600</v>
      </c>
      <c r="B31" s="111" t="s">
        <v>138</v>
      </c>
      <c r="C31" s="152"/>
    </row>
    <row r="32" spans="1:3" ht="11.25">
      <c r="A32" s="122">
        <v>900004</v>
      </c>
      <c r="B32" s="122" t="s">
        <v>137</v>
      </c>
      <c r="C32" s="125">
        <f>+C5-C6+C24</f>
        <v>12984813.209999999</v>
      </c>
    </row>
    <row r="33" ht="11.25">
      <c r="C33" s="135"/>
    </row>
  </sheetData>
  <sheetProtection/>
  <dataValidations count="3">
    <dataValidation allowBlank="1" showInputMessage="1" showErrorMessage="1" prompt="Saldo final de la Información Financiera Trimestral que se presenta (trimestral: 1er, 2do, 3ro. o 4to.)." sqref="C4"/>
    <dataValidation allowBlank="1" showInputMessage="1" showErrorMessage="1" prompt="Corresponde al número de la cuenta de acuerdo al Plan de Cuentas emitido por el CONAC (DOF 23/12/2015). y Clasificador por objeto del gasto (DOF-22-dic-14)." sqref="A4"/>
    <dataValidation allowBlank="1" showInputMessage="1" showErrorMessage="1" prompt="Corresponde al nombre o descripción de la cuenta de acuerdo al Plan de Cuentas emitido por el CONAC." sqref="B4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SheetLayoutView="100" zoomScalePageLayoutView="0" workbookViewId="0" topLeftCell="A1">
      <selection activeCell="C41" sqref="C41:G43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7" width="17.7109375" style="4" customWidth="1"/>
    <col min="8" max="9" width="18.7109375" style="24" customWidth="1"/>
    <col min="10" max="10" width="11.421875" style="24" customWidth="1"/>
    <col min="11" max="16384" width="11.421875" style="24" customWidth="1"/>
  </cols>
  <sheetData>
    <row r="1" spans="1:9" ht="11.25">
      <c r="A1" s="1" t="s">
        <v>2</v>
      </c>
      <c r="B1" s="1"/>
      <c r="I1" s="3"/>
    </row>
    <row r="2" spans="1:2" ht="11.25">
      <c r="A2" s="1" t="s">
        <v>10</v>
      </c>
      <c r="B2" s="1"/>
    </row>
    <row r="3" ht="11.25">
      <c r="J3" s="5"/>
    </row>
    <row r="4" ht="11.25">
      <c r="J4" s="5"/>
    </row>
    <row r="5" spans="1:9" ht="11.25" customHeight="1">
      <c r="A5" s="122" t="s">
        <v>34</v>
      </c>
      <c r="B5" s="127"/>
      <c r="E5" s="41"/>
      <c r="F5" s="41"/>
      <c r="I5" s="127" t="s">
        <v>26</v>
      </c>
    </row>
    <row r="6" spans="1:6" ht="11.25">
      <c r="A6" s="42"/>
      <c r="B6" s="42"/>
      <c r="C6" s="41"/>
      <c r="D6" s="41"/>
      <c r="E6" s="41"/>
      <c r="F6" s="41"/>
    </row>
    <row r="7" spans="1:9" ht="15" customHeight="1">
      <c r="A7" s="122" t="s">
        <v>3</v>
      </c>
      <c r="B7" s="127" t="s">
        <v>4</v>
      </c>
      <c r="C7" s="122" t="s">
        <v>25</v>
      </c>
      <c r="D7" s="127" t="s">
        <v>24</v>
      </c>
      <c r="E7" s="122" t="s">
        <v>23</v>
      </c>
      <c r="F7" s="127" t="s">
        <v>22</v>
      </c>
      <c r="G7" s="122" t="s">
        <v>21</v>
      </c>
      <c r="H7" s="127" t="s">
        <v>20</v>
      </c>
      <c r="I7" s="127" t="s">
        <v>19</v>
      </c>
    </row>
    <row r="8" spans="1:9" ht="11.25">
      <c r="A8" s="30" t="s">
        <v>163</v>
      </c>
      <c r="B8" s="44" t="s">
        <v>164</v>
      </c>
      <c r="C8" s="128">
        <v>76409.42</v>
      </c>
      <c r="D8" s="129">
        <v>76409.42</v>
      </c>
      <c r="E8" s="129"/>
      <c r="F8" s="129"/>
      <c r="G8" s="130"/>
      <c r="H8" s="39"/>
      <c r="I8" s="43"/>
    </row>
    <row r="9" spans="1:9" ht="11.25">
      <c r="A9" s="30" t="s">
        <v>165</v>
      </c>
      <c r="B9" s="44" t="s">
        <v>166</v>
      </c>
      <c r="C9" s="128">
        <v>8000</v>
      </c>
      <c r="D9" s="129">
        <v>8000</v>
      </c>
      <c r="E9" s="129"/>
      <c r="F9" s="129"/>
      <c r="G9" s="130"/>
      <c r="H9" s="39"/>
      <c r="I9" s="43"/>
    </row>
    <row r="10" spans="1:9" ht="11.25">
      <c r="A10" s="30" t="s">
        <v>167</v>
      </c>
      <c r="B10" s="44" t="s">
        <v>168</v>
      </c>
      <c r="C10" s="128">
        <v>3000</v>
      </c>
      <c r="D10" s="129">
        <v>3000</v>
      </c>
      <c r="E10" s="129"/>
      <c r="F10" s="129"/>
      <c r="G10" s="130"/>
      <c r="H10" s="39"/>
      <c r="I10" s="43"/>
    </row>
    <row r="11" spans="1:9" ht="11.25">
      <c r="A11" s="30"/>
      <c r="B11" s="44"/>
      <c r="C11" s="128"/>
      <c r="D11" s="129"/>
      <c r="E11" s="129"/>
      <c r="F11" s="129"/>
      <c r="G11" s="130"/>
      <c r="H11" s="39"/>
      <c r="I11" s="43"/>
    </row>
    <row r="12" spans="1:9" ht="11.25">
      <c r="A12" s="30"/>
      <c r="B12" s="44"/>
      <c r="C12" s="128"/>
      <c r="D12" s="129"/>
      <c r="E12" s="129"/>
      <c r="F12" s="129"/>
      <c r="G12" s="130"/>
      <c r="H12" s="39"/>
      <c r="I12" s="43"/>
    </row>
    <row r="13" spans="1:9" ht="11.25">
      <c r="A13" s="30"/>
      <c r="B13" s="44"/>
      <c r="C13" s="128"/>
      <c r="D13" s="129"/>
      <c r="E13" s="129"/>
      <c r="F13" s="129"/>
      <c r="G13" s="130"/>
      <c r="H13" s="39"/>
      <c r="I13" s="43"/>
    </row>
    <row r="14" spans="1:9" ht="11.25">
      <c r="A14" s="30"/>
      <c r="B14" s="44"/>
      <c r="C14" s="128"/>
      <c r="D14" s="129"/>
      <c r="E14" s="129"/>
      <c r="F14" s="129"/>
      <c r="G14" s="130"/>
      <c r="H14" s="39"/>
      <c r="I14" s="43"/>
    </row>
    <row r="15" spans="1:9" ht="11.25">
      <c r="A15" s="122"/>
      <c r="B15" s="127" t="s">
        <v>33</v>
      </c>
      <c r="C15" s="125">
        <f>SUM(C8:C14)</f>
        <v>87409.42</v>
      </c>
      <c r="D15" s="131">
        <f>SUM(D8:D14)</f>
        <v>87409.42</v>
      </c>
      <c r="E15" s="125">
        <f>SUM(E8:E14)</f>
        <v>0</v>
      </c>
      <c r="F15" s="131">
        <f>SUM(F8:F14)</f>
        <v>0</v>
      </c>
      <c r="G15" s="125">
        <f>SUM(G8:G14)</f>
        <v>0</v>
      </c>
      <c r="H15" s="127"/>
      <c r="I15" s="127"/>
    </row>
    <row r="16" spans="1:9" ht="11.25">
      <c r="A16" s="19"/>
      <c r="B16" s="19"/>
      <c r="C16" s="29"/>
      <c r="D16" s="29"/>
      <c r="E16" s="29"/>
      <c r="F16" s="29"/>
      <c r="G16" s="29"/>
      <c r="H16" s="19"/>
      <c r="I16" s="19"/>
    </row>
    <row r="17" spans="1:9" ht="11.25">
      <c r="A17" s="19"/>
      <c r="B17" s="19"/>
      <c r="C17" s="29"/>
      <c r="D17" s="29"/>
      <c r="E17" s="29"/>
      <c r="F17" s="29"/>
      <c r="G17" s="29"/>
      <c r="H17" s="19"/>
      <c r="I17" s="19"/>
    </row>
    <row r="18" spans="1:9" ht="11.25" customHeight="1">
      <c r="A18" s="122" t="s">
        <v>32</v>
      </c>
      <c r="B18" s="127"/>
      <c r="E18" s="41"/>
      <c r="F18" s="41"/>
      <c r="I18" s="127" t="s">
        <v>26</v>
      </c>
    </row>
    <row r="19" spans="1:6" ht="11.25">
      <c r="A19" s="42"/>
      <c r="B19" s="42"/>
      <c r="C19" s="41"/>
      <c r="D19" s="41"/>
      <c r="E19" s="41"/>
      <c r="F19" s="41"/>
    </row>
    <row r="20" spans="1:9" ht="15" customHeight="1">
      <c r="A20" s="122" t="s">
        <v>3</v>
      </c>
      <c r="B20" s="127" t="s">
        <v>4</v>
      </c>
      <c r="C20" s="122" t="s">
        <v>25</v>
      </c>
      <c r="D20" s="127" t="s">
        <v>24</v>
      </c>
      <c r="E20" s="122" t="s">
        <v>23</v>
      </c>
      <c r="F20" s="127" t="s">
        <v>22</v>
      </c>
      <c r="G20" s="122" t="s">
        <v>21</v>
      </c>
      <c r="H20" s="127" t="s">
        <v>20</v>
      </c>
      <c r="I20" s="127" t="s">
        <v>19</v>
      </c>
    </row>
    <row r="21" spans="1:9" ht="11.25">
      <c r="A21" s="26" t="s">
        <v>169</v>
      </c>
      <c r="B21" s="26" t="s">
        <v>170</v>
      </c>
      <c r="C21" s="128">
        <v>13000</v>
      </c>
      <c r="D21" s="129">
        <v>13000</v>
      </c>
      <c r="E21" s="129"/>
      <c r="F21" s="129"/>
      <c r="G21" s="40"/>
      <c r="H21" s="39"/>
      <c r="I21" s="39"/>
    </row>
    <row r="22" spans="1:9" ht="11.25">
      <c r="A22" s="26"/>
      <c r="B22" s="26"/>
      <c r="C22" s="128"/>
      <c r="D22" s="129"/>
      <c r="E22" s="129"/>
      <c r="F22" s="129"/>
      <c r="G22" s="40"/>
      <c r="H22" s="39"/>
      <c r="I22" s="39"/>
    </row>
    <row r="23" spans="1:9" ht="11.25">
      <c r="A23" s="26"/>
      <c r="B23" s="26"/>
      <c r="C23" s="128"/>
      <c r="D23" s="129"/>
      <c r="E23" s="129"/>
      <c r="F23" s="129"/>
      <c r="G23" s="40"/>
      <c r="H23" s="39"/>
      <c r="I23" s="39"/>
    </row>
    <row r="24" spans="1:9" ht="11.25">
      <c r="A24" s="26"/>
      <c r="B24" s="26"/>
      <c r="C24" s="128"/>
      <c r="D24" s="129"/>
      <c r="E24" s="129"/>
      <c r="F24" s="129"/>
      <c r="G24" s="40"/>
      <c r="H24" s="39"/>
      <c r="I24" s="39"/>
    </row>
    <row r="25" spans="1:9" ht="11.25">
      <c r="A25" s="122"/>
      <c r="B25" s="127" t="s">
        <v>31</v>
      </c>
      <c r="C25" s="125">
        <f>SUM(C21:C24)</f>
        <v>13000</v>
      </c>
      <c r="D25" s="131">
        <f>SUM(D21:D24)</f>
        <v>13000</v>
      </c>
      <c r="E25" s="125">
        <f>SUM(E21:E24)</f>
        <v>0</v>
      </c>
      <c r="F25" s="131">
        <f>SUM(F21:F24)</f>
        <v>0</v>
      </c>
      <c r="G25" s="125">
        <f>SUM(G21:G24)</f>
        <v>0</v>
      </c>
      <c r="H25" s="127"/>
      <c r="I25" s="127"/>
    </row>
    <row r="28" spans="1:9" ht="11.25">
      <c r="A28" s="122" t="s">
        <v>30</v>
      </c>
      <c r="B28" s="127"/>
      <c r="E28" s="41"/>
      <c r="F28" s="41"/>
      <c r="I28" s="127" t="s">
        <v>26</v>
      </c>
    </row>
    <row r="29" spans="1:6" ht="11.25">
      <c r="A29" s="42"/>
      <c r="B29" s="42"/>
      <c r="C29" s="41"/>
      <c r="D29" s="41"/>
      <c r="E29" s="41"/>
      <c r="F29" s="41"/>
    </row>
    <row r="30" spans="1:9" ht="11.25">
      <c r="A30" s="122" t="s">
        <v>3</v>
      </c>
      <c r="B30" s="127" t="s">
        <v>4</v>
      </c>
      <c r="C30" s="122" t="s">
        <v>25</v>
      </c>
      <c r="D30" s="127" t="s">
        <v>24</v>
      </c>
      <c r="E30" s="122" t="s">
        <v>23</v>
      </c>
      <c r="F30" s="127" t="s">
        <v>22</v>
      </c>
      <c r="G30" s="122" t="s">
        <v>21</v>
      </c>
      <c r="H30" s="127" t="s">
        <v>20</v>
      </c>
      <c r="I30" s="127" t="s">
        <v>19</v>
      </c>
    </row>
    <row r="31" spans="1:9" ht="11.25">
      <c r="A31" s="26" t="s">
        <v>171</v>
      </c>
      <c r="B31" s="26" t="s">
        <v>172</v>
      </c>
      <c r="C31" s="128">
        <v>99275.8</v>
      </c>
      <c r="D31" s="129">
        <v>99275.8</v>
      </c>
      <c r="E31" s="129"/>
      <c r="F31" s="129"/>
      <c r="G31" s="129"/>
      <c r="H31" s="39"/>
      <c r="I31" s="39"/>
    </row>
    <row r="32" spans="1:9" ht="11.25">
      <c r="A32" s="26"/>
      <c r="B32" s="26"/>
      <c r="C32" s="128"/>
      <c r="D32" s="129"/>
      <c r="E32" s="129"/>
      <c r="F32" s="129"/>
      <c r="G32" s="129"/>
      <c r="H32" s="39"/>
      <c r="I32" s="39"/>
    </row>
    <row r="33" spans="1:9" ht="11.25">
      <c r="A33" s="26"/>
      <c r="B33" s="26"/>
      <c r="C33" s="128"/>
      <c r="D33" s="129"/>
      <c r="E33" s="129"/>
      <c r="F33" s="129"/>
      <c r="G33" s="129"/>
      <c r="H33" s="39"/>
      <c r="I33" s="39"/>
    </row>
    <row r="34" spans="1:9" ht="11.25">
      <c r="A34" s="26"/>
      <c r="B34" s="26"/>
      <c r="C34" s="128"/>
      <c r="D34" s="129"/>
      <c r="E34" s="129"/>
      <c r="F34" s="129"/>
      <c r="G34" s="129"/>
      <c r="H34" s="39"/>
      <c r="I34" s="39"/>
    </row>
    <row r="35" spans="1:9" ht="11.25">
      <c r="A35" s="122"/>
      <c r="B35" s="127" t="s">
        <v>29</v>
      </c>
      <c r="C35" s="125">
        <f>SUM(C31:C34)</f>
        <v>99275.8</v>
      </c>
      <c r="D35" s="131">
        <f>SUM(D31:D34)</f>
        <v>99275.8</v>
      </c>
      <c r="E35" s="125">
        <f>SUM(E31:E34)</f>
        <v>0</v>
      </c>
      <c r="F35" s="131">
        <f>SUM(F31:F34)</f>
        <v>0</v>
      </c>
      <c r="G35" s="125">
        <f>SUM(G31:G34)</f>
        <v>0</v>
      </c>
      <c r="H35" s="127"/>
      <c r="I35" s="127"/>
    </row>
    <row r="38" spans="1:6" ht="11.25">
      <c r="A38" s="122" t="s">
        <v>28</v>
      </c>
      <c r="B38" s="127"/>
      <c r="C38" s="41"/>
      <c r="D38" s="41"/>
      <c r="E38" s="41"/>
      <c r="F38" s="41"/>
    </row>
    <row r="39" spans="1:6" ht="11.25">
      <c r="A39" s="42"/>
      <c r="B39" s="42"/>
      <c r="C39" s="41"/>
      <c r="D39" s="41"/>
      <c r="E39" s="41"/>
      <c r="F39" s="41"/>
    </row>
    <row r="40" spans="1:9" ht="11.25">
      <c r="A40" s="122" t="s">
        <v>3</v>
      </c>
      <c r="B40" s="127" t="s">
        <v>4</v>
      </c>
      <c r="C40" s="122" t="s">
        <v>25</v>
      </c>
      <c r="D40" s="127" t="s">
        <v>24</v>
      </c>
      <c r="E40" s="122" t="s">
        <v>23</v>
      </c>
      <c r="F40" s="127" t="s">
        <v>22</v>
      </c>
      <c r="G40" s="122" t="s">
        <v>21</v>
      </c>
      <c r="H40" s="127" t="s">
        <v>20</v>
      </c>
      <c r="I40" s="127" t="s">
        <v>19</v>
      </c>
    </row>
    <row r="41" spans="1:9" ht="11.25">
      <c r="A41" s="26" t="s">
        <v>173</v>
      </c>
      <c r="B41" s="26" t="s">
        <v>174</v>
      </c>
      <c r="C41" s="128">
        <v>170000</v>
      </c>
      <c r="D41" s="129">
        <v>170000</v>
      </c>
      <c r="E41" s="129"/>
      <c r="F41" s="129"/>
      <c r="G41" s="129"/>
      <c r="H41" s="39"/>
      <c r="I41" s="39"/>
    </row>
    <row r="42" spans="1:9" ht="11.25">
      <c r="A42" s="26"/>
      <c r="B42" s="26"/>
      <c r="C42" s="128"/>
      <c r="D42" s="129"/>
      <c r="E42" s="129"/>
      <c r="F42" s="129"/>
      <c r="G42" s="129"/>
      <c r="H42" s="39"/>
      <c r="I42" s="39"/>
    </row>
    <row r="43" spans="1:9" ht="11.25">
      <c r="A43" s="122"/>
      <c r="B43" s="127" t="s">
        <v>27</v>
      </c>
      <c r="C43" s="125">
        <f>SUM(C41:C42)</f>
        <v>170000</v>
      </c>
      <c r="D43" s="131">
        <f>SUM(D41:D42)</f>
        <v>170000</v>
      </c>
      <c r="E43" s="125">
        <f>SUM(E41:E42)</f>
        <v>0</v>
      </c>
      <c r="F43" s="131">
        <f>SUM(F41:F42)</f>
        <v>0</v>
      </c>
      <c r="G43" s="125">
        <f>SUM(G41:G42)</f>
        <v>0</v>
      </c>
      <c r="H43" s="127"/>
      <c r="I43" s="127"/>
    </row>
    <row r="119" spans="1:8" ht="11.25">
      <c r="A119" s="8"/>
      <c r="B119" s="8"/>
      <c r="C119" s="9"/>
      <c r="D119" s="9"/>
      <c r="E119" s="9"/>
      <c r="F119" s="9"/>
      <c r="G119" s="9"/>
      <c r="H119" s="8"/>
    </row>
    <row r="120" spans="1:2" ht="11.25">
      <c r="A120" s="22"/>
      <c r="B120" s="23"/>
    </row>
    <row r="121" spans="1:2" ht="11.25">
      <c r="A121" s="22"/>
      <c r="B121" s="23"/>
    </row>
    <row r="122" spans="1:2" ht="11.25">
      <c r="A122" s="22"/>
      <c r="B122" s="23"/>
    </row>
    <row r="123" spans="1:2" ht="11.25">
      <c r="A123" s="22"/>
      <c r="B123" s="23"/>
    </row>
    <row r="124" spans="1:2" ht="11.25">
      <c r="A124" s="22"/>
      <c r="B124" s="23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"/>
    <dataValidation allowBlank="1" showInputMessage="1" showErrorMessage="1" prompt="Corresponde al nombre o descripción de la cuenta de acuerdo al Plan de Cuentas emitido por el CONAC." sqref="B7 B20 B40 B30"/>
    <dataValidation allowBlank="1" showInputMessage="1" showErrorMessage="1" prompt="Importe de la cuentas por cobrar con fecha de vencimiento de 1 a 90 días." sqref="D7 D20 D40 D30"/>
    <dataValidation allowBlank="1" showInputMessage="1" showErrorMessage="1" prompt="Importe de la cuentas por cobrar con fecha de vencimiento de 91 a 180 días." sqref="E7 E20 E40 E30"/>
    <dataValidation allowBlank="1" showInputMessage="1" showErrorMessage="1" prompt="Importe de la cuentas por cobrar con fecha de vencimiento de 181 a 365 días." sqref="F7 F20 F40 F30"/>
    <dataValidation allowBlank="1" showInputMessage="1" showErrorMessage="1" prompt="Importe de la cuentas por cobrar con vencimiento mayor a 365 días." sqref="G7 G20 G40 G30"/>
    <dataValidation allowBlank="1" showInputMessage="1" showErrorMessage="1" prompt="Informar sobre caraterísticas cualitativas de la cuenta, ejemplo: acciones implementadas para su recuperación, causas de la demora en su recuperación." sqref="H7 H20 H40 H30"/>
    <dataValidation allowBlank="1" showInputMessage="1" showErrorMessage="1" prompt="Indicar si el deudor ya sobrepasó el plazo estipulado para pago, 90, 180 o 365 días." sqref="I7 I20 I40 I3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A5" sqref="A5:D5"/>
    </sheetView>
  </sheetViews>
  <sheetFormatPr defaultColWidth="11.421875" defaultRowHeight="15"/>
  <cols>
    <col min="1" max="1" width="35.57421875" style="24" customWidth="1"/>
    <col min="2" max="2" width="50.7109375" style="24" customWidth="1"/>
    <col min="3" max="3" width="17.7109375" style="4" customWidth="1"/>
    <col min="4" max="4" width="17.7109375" style="24" customWidth="1"/>
    <col min="5" max="16384" width="11.421875" style="24" customWidth="1"/>
  </cols>
  <sheetData>
    <row r="1" spans="1:4" ht="11.25">
      <c r="A1" s="19"/>
      <c r="B1" s="19"/>
      <c r="C1" s="29"/>
      <c r="D1" s="19"/>
    </row>
    <row r="2" spans="1:4" ht="11.25">
      <c r="A2" s="19"/>
      <c r="B2" s="19"/>
      <c r="C2" s="29"/>
      <c r="D2" s="19"/>
    </row>
    <row r="3" spans="1:4" s="36" customFormat="1" ht="11.25" customHeight="1">
      <c r="A3" s="132" t="s">
        <v>38</v>
      </c>
      <c r="B3" s="19"/>
      <c r="C3" s="48"/>
      <c r="D3" s="133" t="s">
        <v>37</v>
      </c>
    </row>
    <row r="4" spans="1:4" ht="11.25">
      <c r="A4" s="47"/>
      <c r="B4" s="47"/>
      <c r="C4" s="46"/>
      <c r="D4" s="45"/>
    </row>
    <row r="5" spans="1:4" ht="15" customHeight="1">
      <c r="A5" s="133" t="s">
        <v>3</v>
      </c>
      <c r="B5" s="133" t="s">
        <v>4</v>
      </c>
      <c r="C5" s="133" t="s">
        <v>15</v>
      </c>
      <c r="D5" s="133" t="s">
        <v>36</v>
      </c>
    </row>
    <row r="6" spans="1:4" ht="11.25">
      <c r="A6" s="30" t="s">
        <v>175</v>
      </c>
      <c r="B6" s="44" t="s">
        <v>176</v>
      </c>
      <c r="C6" s="129">
        <v>51451</v>
      </c>
      <c r="D6" s="39"/>
    </row>
    <row r="7" spans="1:4" ht="11.25">
      <c r="A7" s="30"/>
      <c r="B7" s="44"/>
      <c r="C7" s="129"/>
      <c r="D7" s="39"/>
    </row>
    <row r="8" spans="1:4" ht="11.25">
      <c r="A8" s="30"/>
      <c r="B8" s="44"/>
      <c r="C8" s="129"/>
      <c r="D8" s="39"/>
    </row>
    <row r="9" spans="1:4" ht="11.25">
      <c r="A9" s="30"/>
      <c r="B9" s="44"/>
      <c r="C9" s="129"/>
      <c r="D9" s="39"/>
    </row>
    <row r="10" spans="1:4" ht="11.25">
      <c r="A10" s="133"/>
      <c r="B10" s="133" t="s">
        <v>35</v>
      </c>
      <c r="C10" s="134">
        <f>SUM(C6:C9)</f>
        <v>51451</v>
      </c>
      <c r="D10" s="133"/>
    </row>
    <row r="11" ht="11.25">
      <c r="C11" s="135"/>
    </row>
    <row r="12" ht="11.25">
      <c r="B12" s="24">
        <f>+UPPER(B1)</f>
      </c>
    </row>
  </sheetData>
  <sheetProtection/>
  <dataValidations count="4">
    <dataValidation allowBlank="1" showInputMessage="1" showErrorMessage="1" prompt="Saldo final de la Información Financiera Trimestral que se presenta (trimestral: 1er, 2do, 3ro. o 4to.)." sqref="C5"/>
    <dataValidation allowBlank="1" showInputMessage="1" showErrorMessage="1" prompt="Corresponde al número de la cuenta de acuerdo al Plan de Cuentas emitido por el CONAC (DOF 23/12/2015)." sqref="A5"/>
    <dataValidation allowBlank="1" showInputMessage="1" showErrorMessage="1" prompt="Método de valuación aplicados." sqref="D5"/>
    <dataValidation allowBlank="1" showInputMessage="1" showErrorMessage="1" prompt="Corresponde al nombre o descripción de la cuenta de acuerdo al Plan de Cuentas emitido por el CONAC." sqref="B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zoomScaleSheetLayoutView="100" zoomScalePageLayoutView="0" workbookViewId="0" topLeftCell="A43">
      <selection activeCell="A62" sqref="A62:H62"/>
    </sheetView>
  </sheetViews>
  <sheetFormatPr defaultColWidth="11.421875" defaultRowHeight="15"/>
  <cols>
    <col min="1" max="1" width="26.140625" style="24" customWidth="1"/>
    <col min="2" max="2" width="50.7109375" style="24" customWidth="1"/>
    <col min="3" max="5" width="17.7109375" style="4" customWidth="1"/>
    <col min="6" max="6" width="17.7109375" style="24" customWidth="1"/>
    <col min="7" max="8" width="22.421875" style="24" customWidth="1"/>
    <col min="9" max="16384" width="11.421875" style="24" customWidth="1"/>
  </cols>
  <sheetData>
    <row r="2" spans="1:6" ht="11.25">
      <c r="A2" s="1" t="s">
        <v>2</v>
      </c>
      <c r="B2" s="1"/>
      <c r="C2" s="33"/>
      <c r="D2" s="33"/>
      <c r="E2" s="33"/>
      <c r="F2" s="3"/>
    </row>
    <row r="3" spans="1:6" ht="11.25">
      <c r="A3" s="1" t="s">
        <v>10</v>
      </c>
      <c r="B3" s="1"/>
      <c r="C3" s="33"/>
      <c r="D3" s="33"/>
      <c r="E3" s="33"/>
      <c r="F3" s="32"/>
    </row>
    <row r="4" ht="11.25">
      <c r="F4" s="32"/>
    </row>
    <row r="5" ht="11.25">
      <c r="F5" s="32"/>
    </row>
    <row r="6" spans="1:6" ht="11.25" customHeight="1">
      <c r="A6" s="133" t="s">
        <v>50</v>
      </c>
      <c r="B6" s="133"/>
      <c r="C6" s="133"/>
      <c r="D6" s="133"/>
      <c r="E6" s="53"/>
      <c r="F6" s="133" t="s">
        <v>43</v>
      </c>
    </row>
    <row r="7" spans="1:6" ht="11.25">
      <c r="A7" s="56"/>
      <c r="B7" s="56"/>
      <c r="C7" s="53"/>
      <c r="D7" s="55"/>
      <c r="E7" s="55"/>
      <c r="F7" s="54"/>
    </row>
    <row r="8" spans="1:6" ht="15" customHeight="1">
      <c r="A8" s="133" t="s">
        <v>3</v>
      </c>
      <c r="B8" s="133" t="s">
        <v>4</v>
      </c>
      <c r="C8" s="133" t="s">
        <v>5</v>
      </c>
      <c r="D8" s="133" t="s">
        <v>6</v>
      </c>
      <c r="E8" s="133" t="s">
        <v>7</v>
      </c>
      <c r="F8" s="133" t="s">
        <v>42</v>
      </c>
    </row>
    <row r="9" spans="1:6" ht="11.25">
      <c r="A9" s="26" t="s">
        <v>160</v>
      </c>
      <c r="B9" s="26" t="s">
        <v>160</v>
      </c>
      <c r="C9" s="128"/>
      <c r="D9" s="128"/>
      <c r="E9" s="128"/>
      <c r="F9" s="25"/>
    </row>
    <row r="10" spans="1:6" ht="11.25">
      <c r="A10" s="26"/>
      <c r="B10" s="26"/>
      <c r="C10" s="128"/>
      <c r="D10" s="128"/>
      <c r="E10" s="128"/>
      <c r="F10" s="25"/>
    </row>
    <row r="11" spans="1:6" ht="11.25">
      <c r="A11" s="26"/>
      <c r="B11" s="26"/>
      <c r="C11" s="128"/>
      <c r="D11" s="128"/>
      <c r="E11" s="128"/>
      <c r="F11" s="25"/>
    </row>
    <row r="12" spans="1:6" ht="11.25">
      <c r="A12" s="26"/>
      <c r="B12" s="26"/>
      <c r="C12" s="128"/>
      <c r="D12" s="128"/>
      <c r="E12" s="128"/>
      <c r="F12" s="25"/>
    </row>
    <row r="13" spans="1:6" ht="11.25">
      <c r="A13" s="26"/>
      <c r="B13" s="26"/>
      <c r="C13" s="128"/>
      <c r="D13" s="128"/>
      <c r="E13" s="128"/>
      <c r="F13" s="25"/>
    </row>
    <row r="14" spans="1:6" ht="11.25">
      <c r="A14" s="26"/>
      <c r="B14" s="26"/>
      <c r="C14" s="128"/>
      <c r="D14" s="128"/>
      <c r="E14" s="128"/>
      <c r="F14" s="25"/>
    </row>
    <row r="15" spans="1:6" ht="11.25">
      <c r="A15" s="26"/>
      <c r="B15" s="26"/>
      <c r="C15" s="128"/>
      <c r="D15" s="128"/>
      <c r="E15" s="128"/>
      <c r="F15" s="25"/>
    </row>
    <row r="16" spans="1:6" ht="11.25">
      <c r="A16" s="26"/>
      <c r="B16" s="26"/>
      <c r="C16" s="128"/>
      <c r="D16" s="128"/>
      <c r="E16" s="128"/>
      <c r="F16" s="25"/>
    </row>
    <row r="17" spans="1:6" ht="11.25">
      <c r="A17" s="133"/>
      <c r="B17" s="133" t="s">
        <v>49</v>
      </c>
      <c r="C17" s="134">
        <f>SUM(C9:C16)</f>
        <v>0</v>
      </c>
      <c r="D17" s="134">
        <f>SUM(D9:D16)</f>
        <v>0</v>
      </c>
      <c r="E17" s="134">
        <f>SUM(E9:E16)</f>
        <v>0</v>
      </c>
      <c r="F17" s="133"/>
    </row>
    <row r="18" spans="1:6" ht="11.25">
      <c r="A18" s="19"/>
      <c r="B18" s="19"/>
      <c r="C18" s="136"/>
      <c r="D18" s="136"/>
      <c r="E18" s="136"/>
      <c r="F18" s="19"/>
    </row>
    <row r="19" spans="1:6" ht="11.25">
      <c r="A19" s="19"/>
      <c r="B19" s="19"/>
      <c r="C19" s="136"/>
      <c r="D19" s="136"/>
      <c r="E19" s="136"/>
      <c r="F19" s="19"/>
    </row>
    <row r="20" spans="1:6" ht="11.25" customHeight="1">
      <c r="A20" s="133" t="s">
        <v>48</v>
      </c>
      <c r="B20" s="19"/>
      <c r="C20" s="53"/>
      <c r="D20" s="53"/>
      <c r="E20" s="53"/>
      <c r="F20" s="133" t="s">
        <v>43</v>
      </c>
    </row>
    <row r="21" spans="1:3" ht="12.75" customHeight="1">
      <c r="A21" s="47"/>
      <c r="B21" s="47"/>
      <c r="C21" s="28"/>
    </row>
    <row r="22" spans="1:6" ht="15" customHeight="1">
      <c r="A22" s="133" t="s">
        <v>3</v>
      </c>
      <c r="B22" s="133" t="s">
        <v>4</v>
      </c>
      <c r="C22" s="134" t="s">
        <v>5</v>
      </c>
      <c r="D22" s="134" t="s">
        <v>6</v>
      </c>
      <c r="E22" s="134" t="s">
        <v>7</v>
      </c>
      <c r="F22" s="133" t="s">
        <v>42</v>
      </c>
    </row>
    <row r="23" spans="1:6" ht="11.25">
      <c r="A23" s="119">
        <v>124115111</v>
      </c>
      <c r="B23" s="39" t="s">
        <v>177</v>
      </c>
      <c r="C23" s="129">
        <v>54338.47</v>
      </c>
      <c r="D23" s="129">
        <v>57636.47</v>
      </c>
      <c r="E23" s="129">
        <v>3298</v>
      </c>
      <c r="F23" s="116" t="s">
        <v>297</v>
      </c>
    </row>
    <row r="24" spans="1:6" ht="11.25">
      <c r="A24" s="119">
        <v>124135151</v>
      </c>
      <c r="B24" s="39" t="s">
        <v>178</v>
      </c>
      <c r="C24" s="129">
        <v>139494.25</v>
      </c>
      <c r="D24" s="129">
        <v>148294.25</v>
      </c>
      <c r="E24" s="129">
        <v>8800</v>
      </c>
      <c r="F24" s="116" t="s">
        <v>297</v>
      </c>
    </row>
    <row r="25" spans="1:6" ht="11.25">
      <c r="A25" s="119">
        <v>124195191</v>
      </c>
      <c r="B25" s="39" t="s">
        <v>179</v>
      </c>
      <c r="C25" s="129">
        <v>2379</v>
      </c>
      <c r="D25" s="129">
        <v>2379</v>
      </c>
      <c r="E25" s="129">
        <v>0</v>
      </c>
      <c r="F25" s="116" t="s">
        <v>297</v>
      </c>
    </row>
    <row r="26" spans="1:6" ht="11.25">
      <c r="A26" s="119">
        <v>124215211</v>
      </c>
      <c r="B26" s="39" t="s">
        <v>180</v>
      </c>
      <c r="C26" s="129">
        <v>6969.15</v>
      </c>
      <c r="D26" s="129">
        <v>23792.65</v>
      </c>
      <c r="E26" s="129">
        <v>16823.5</v>
      </c>
      <c r="F26" s="116" t="s">
        <v>297</v>
      </c>
    </row>
    <row r="27" spans="1:6" ht="11.25">
      <c r="A27" s="119">
        <v>124225221</v>
      </c>
      <c r="B27" s="39" t="s">
        <v>181</v>
      </c>
      <c r="C27" s="129">
        <v>1</v>
      </c>
      <c r="D27" s="129">
        <v>1</v>
      </c>
      <c r="E27" s="129">
        <v>0</v>
      </c>
      <c r="F27" s="116" t="s">
        <v>297</v>
      </c>
    </row>
    <row r="28" spans="1:6" ht="11.25">
      <c r="A28" s="119">
        <v>124415411</v>
      </c>
      <c r="B28" s="39" t="s">
        <v>182</v>
      </c>
      <c r="C28" s="129">
        <v>447362.24</v>
      </c>
      <c r="D28" s="129">
        <v>447362.24</v>
      </c>
      <c r="E28" s="129">
        <v>0</v>
      </c>
      <c r="F28" s="116" t="s">
        <v>297</v>
      </c>
    </row>
    <row r="29" spans="1:6" ht="11.25">
      <c r="A29" s="119">
        <v>124615611</v>
      </c>
      <c r="B29" s="39" t="s">
        <v>183</v>
      </c>
      <c r="C29" s="129">
        <v>188987.2</v>
      </c>
      <c r="D29" s="129">
        <v>188987.2</v>
      </c>
      <c r="E29" s="129">
        <v>0</v>
      </c>
      <c r="F29" s="116" t="s">
        <v>297</v>
      </c>
    </row>
    <row r="30" spans="1:6" ht="11.25">
      <c r="A30" s="119">
        <v>124625621</v>
      </c>
      <c r="B30" s="39" t="s">
        <v>299</v>
      </c>
      <c r="C30" s="129">
        <v>0</v>
      </c>
      <c r="D30" s="129">
        <v>2936.42</v>
      </c>
      <c r="E30" s="129">
        <v>2936.42</v>
      </c>
      <c r="F30" s="116"/>
    </row>
    <row r="31" spans="1:6" ht="11.25">
      <c r="A31" s="119">
        <v>124655651</v>
      </c>
      <c r="B31" s="39" t="s">
        <v>184</v>
      </c>
      <c r="C31" s="129">
        <v>7625</v>
      </c>
      <c r="D31" s="129">
        <v>11783.4</v>
      </c>
      <c r="E31" s="129">
        <v>4158.4</v>
      </c>
      <c r="F31" s="116" t="s">
        <v>297</v>
      </c>
    </row>
    <row r="32" spans="1:6" ht="11.25">
      <c r="A32" s="119">
        <v>124665661</v>
      </c>
      <c r="B32" s="39" t="s">
        <v>185</v>
      </c>
      <c r="C32" s="129">
        <v>119499.95</v>
      </c>
      <c r="D32" s="129">
        <v>119499.95</v>
      </c>
      <c r="E32" s="129">
        <v>0</v>
      </c>
      <c r="F32" s="116" t="s">
        <v>297</v>
      </c>
    </row>
    <row r="33" spans="1:6" ht="11.25">
      <c r="A33" s="119">
        <v>124675671</v>
      </c>
      <c r="B33" s="39" t="s">
        <v>186</v>
      </c>
      <c r="C33" s="129">
        <v>82853.64</v>
      </c>
      <c r="D33" s="129">
        <v>97502.12</v>
      </c>
      <c r="E33" s="129">
        <v>14648.48</v>
      </c>
      <c r="F33" s="116" t="s">
        <v>297</v>
      </c>
    </row>
    <row r="34" spans="1:6" ht="11.25">
      <c r="A34" s="119">
        <v>124695691</v>
      </c>
      <c r="B34" s="39" t="s">
        <v>187</v>
      </c>
      <c r="C34" s="129">
        <v>32212.12</v>
      </c>
      <c r="D34" s="129">
        <v>32212.12</v>
      </c>
      <c r="E34" s="129">
        <v>0</v>
      </c>
      <c r="F34" s="116" t="s">
        <v>297</v>
      </c>
    </row>
    <row r="35" spans="1:6" ht="11.25">
      <c r="A35" s="26"/>
      <c r="B35" s="39"/>
      <c r="C35" s="129"/>
      <c r="D35" s="129"/>
      <c r="E35" s="129"/>
      <c r="F35" s="39"/>
    </row>
    <row r="36" spans="1:6" ht="11.25">
      <c r="A36" s="133"/>
      <c r="B36" s="133" t="s">
        <v>47</v>
      </c>
      <c r="C36" s="134">
        <f>SUM(C23:C35)</f>
        <v>1081722.02</v>
      </c>
      <c r="D36" s="134">
        <f>SUM(D23:D35)</f>
        <v>1132386.8200000003</v>
      </c>
      <c r="E36" s="134">
        <f>SUM(E23:E35)</f>
        <v>50664.8</v>
      </c>
      <c r="F36" s="133"/>
    </row>
    <row r="37" spans="1:6" s="5" customFormat="1" ht="11.25">
      <c r="A37" s="18"/>
      <c r="B37" s="18"/>
      <c r="C37" s="7"/>
      <c r="D37" s="7"/>
      <c r="E37" s="7"/>
      <c r="F37" s="7"/>
    </row>
    <row r="40" spans="1:7" ht="11.25">
      <c r="A40" s="133" t="s">
        <v>46</v>
      </c>
      <c r="B40" s="133"/>
      <c r="C40" s="53"/>
      <c r="D40" s="53"/>
      <c r="E40" s="53"/>
      <c r="G40" s="133" t="s">
        <v>43</v>
      </c>
    </row>
    <row r="41" spans="1:3" ht="11.25">
      <c r="A41" s="47"/>
      <c r="B41" s="47"/>
      <c r="C41" s="28"/>
    </row>
    <row r="42" spans="1:8" ht="27.75" customHeight="1">
      <c r="A42" s="133" t="s">
        <v>3</v>
      </c>
      <c r="B42" s="133" t="s">
        <v>4</v>
      </c>
      <c r="C42" s="133" t="s">
        <v>5</v>
      </c>
      <c r="D42" s="133" t="s">
        <v>6</v>
      </c>
      <c r="E42" s="133" t="s">
        <v>7</v>
      </c>
      <c r="F42" s="133" t="s">
        <v>42</v>
      </c>
      <c r="G42" s="133" t="s">
        <v>41</v>
      </c>
      <c r="H42" s="133" t="s">
        <v>40</v>
      </c>
    </row>
    <row r="43" spans="1:8" ht="11.25">
      <c r="A43" s="119">
        <v>126305111</v>
      </c>
      <c r="B43" s="39" t="s">
        <v>177</v>
      </c>
      <c r="C43" s="128">
        <v>-31626.43</v>
      </c>
      <c r="D43" s="129">
        <v>-31626.43</v>
      </c>
      <c r="E43" s="129">
        <v>0</v>
      </c>
      <c r="F43" s="39"/>
      <c r="G43" s="116" t="s">
        <v>298</v>
      </c>
      <c r="H43" s="39"/>
    </row>
    <row r="44" spans="1:8" ht="11.25">
      <c r="A44" s="119">
        <v>126305151</v>
      </c>
      <c r="B44" s="39" t="s">
        <v>178</v>
      </c>
      <c r="C44" s="128">
        <v>-104838.65</v>
      </c>
      <c r="D44" s="129">
        <v>-104838.65</v>
      </c>
      <c r="E44" s="129">
        <v>0</v>
      </c>
      <c r="F44" s="39"/>
      <c r="G44" s="116" t="s">
        <v>298</v>
      </c>
      <c r="H44" s="39"/>
    </row>
    <row r="45" spans="1:8" ht="11.25">
      <c r="A45" s="119">
        <v>126305191</v>
      </c>
      <c r="B45" s="39" t="s">
        <v>179</v>
      </c>
      <c r="C45" s="128">
        <v>-198.25</v>
      </c>
      <c r="D45" s="129">
        <v>-198.25</v>
      </c>
      <c r="E45" s="129">
        <v>0</v>
      </c>
      <c r="F45" s="39"/>
      <c r="G45" s="116" t="s">
        <v>298</v>
      </c>
      <c r="H45" s="39"/>
    </row>
    <row r="46" spans="1:8" ht="11.25">
      <c r="A46" s="119">
        <v>126305211</v>
      </c>
      <c r="B46" s="39" t="s">
        <v>180</v>
      </c>
      <c r="C46" s="128">
        <v>-580.76</v>
      </c>
      <c r="D46" s="129">
        <v>-580.76</v>
      </c>
      <c r="E46" s="129">
        <v>0</v>
      </c>
      <c r="F46" s="39"/>
      <c r="G46" s="116" t="s">
        <v>298</v>
      </c>
      <c r="H46" s="39"/>
    </row>
    <row r="47" spans="1:8" ht="11.25">
      <c r="A47" s="119">
        <v>126305411</v>
      </c>
      <c r="B47" s="39" t="s">
        <v>182</v>
      </c>
      <c r="C47" s="128">
        <v>-158510.67</v>
      </c>
      <c r="D47" s="129">
        <v>-158510.67</v>
      </c>
      <c r="E47" s="129">
        <v>0</v>
      </c>
      <c r="F47" s="39"/>
      <c r="G47" s="116" t="s">
        <v>298</v>
      </c>
      <c r="H47" s="39"/>
    </row>
    <row r="48" spans="1:8" ht="11.25">
      <c r="A48" s="119">
        <v>126305661</v>
      </c>
      <c r="B48" s="39" t="s">
        <v>185</v>
      </c>
      <c r="C48" s="128">
        <v>-17925</v>
      </c>
      <c r="D48" s="129">
        <v>-17925</v>
      </c>
      <c r="E48" s="129">
        <v>0</v>
      </c>
      <c r="F48" s="39"/>
      <c r="G48" s="116" t="s">
        <v>298</v>
      </c>
      <c r="H48" s="39"/>
    </row>
    <row r="49" spans="1:8" ht="11.25">
      <c r="A49" s="119">
        <v>126305671</v>
      </c>
      <c r="B49" s="39" t="s">
        <v>186</v>
      </c>
      <c r="C49" s="128">
        <v>-60694.58</v>
      </c>
      <c r="D49" s="129">
        <v>-60694.58</v>
      </c>
      <c r="E49" s="129">
        <v>0</v>
      </c>
      <c r="F49" s="39"/>
      <c r="G49" s="116" t="s">
        <v>298</v>
      </c>
      <c r="H49" s="39"/>
    </row>
    <row r="50" spans="1:8" ht="11.25">
      <c r="A50" s="119">
        <v>126305691</v>
      </c>
      <c r="B50" s="39" t="s">
        <v>187</v>
      </c>
      <c r="C50" s="128">
        <v>-22.85</v>
      </c>
      <c r="D50" s="129">
        <v>-22.85</v>
      </c>
      <c r="E50" s="129">
        <v>0</v>
      </c>
      <c r="F50" s="39"/>
      <c r="G50" s="116" t="s">
        <v>298</v>
      </c>
      <c r="H50" s="39"/>
    </row>
    <row r="51" spans="1:8" ht="11.25">
      <c r="A51" s="26"/>
      <c r="B51" s="39"/>
      <c r="C51" s="128"/>
      <c r="D51" s="129"/>
      <c r="E51" s="129"/>
      <c r="F51" s="39"/>
      <c r="G51" s="39"/>
      <c r="H51" s="39"/>
    </row>
    <row r="52" spans="1:8" ht="11.25">
      <c r="A52" s="133"/>
      <c r="B52" s="133" t="s">
        <v>45</v>
      </c>
      <c r="C52" s="134">
        <f>SUM(C43:C51)</f>
        <v>-374397.19</v>
      </c>
      <c r="D52" s="134">
        <f>SUM(D43:D51)</f>
        <v>-374397.19</v>
      </c>
      <c r="E52" s="134">
        <f>SUM(E43:E51)</f>
        <v>0</v>
      </c>
      <c r="F52" s="133"/>
      <c r="G52" s="133"/>
      <c r="H52" s="133"/>
    </row>
    <row r="55" spans="1:7" ht="11.25">
      <c r="A55" s="133" t="s">
        <v>44</v>
      </c>
      <c r="B55" s="133"/>
      <c r="C55" s="53"/>
      <c r="D55" s="53"/>
      <c r="E55" s="53"/>
      <c r="G55" s="133" t="s">
        <v>43</v>
      </c>
    </row>
    <row r="56" spans="1:3" ht="11.25">
      <c r="A56" s="47"/>
      <c r="B56" s="47"/>
      <c r="C56" s="28"/>
    </row>
    <row r="57" spans="1:8" ht="27.75" customHeight="1">
      <c r="A57" s="133" t="s">
        <v>3</v>
      </c>
      <c r="B57" s="133" t="s">
        <v>4</v>
      </c>
      <c r="C57" s="133" t="s">
        <v>5</v>
      </c>
      <c r="D57" s="133" t="s">
        <v>6</v>
      </c>
      <c r="E57" s="133" t="s">
        <v>7</v>
      </c>
      <c r="F57" s="133" t="s">
        <v>42</v>
      </c>
      <c r="G57" s="133" t="s">
        <v>41</v>
      </c>
      <c r="H57" s="133" t="s">
        <v>40</v>
      </c>
    </row>
    <row r="58" spans="1:8" ht="11.25">
      <c r="A58" s="26" t="s">
        <v>160</v>
      </c>
      <c r="B58" s="39" t="s">
        <v>160</v>
      </c>
      <c r="C58" s="25"/>
      <c r="D58" s="40"/>
      <c r="E58" s="40"/>
      <c r="F58" s="39"/>
      <c r="G58" s="39"/>
      <c r="H58" s="39"/>
    </row>
    <row r="59" spans="1:8" ht="11.25">
      <c r="A59" s="26"/>
      <c r="B59" s="39"/>
      <c r="C59" s="25"/>
      <c r="D59" s="40"/>
      <c r="E59" s="40"/>
      <c r="F59" s="39"/>
      <c r="G59" s="39"/>
      <c r="H59" s="39"/>
    </row>
    <row r="60" spans="1:8" ht="11.25">
      <c r="A60" s="26"/>
      <c r="B60" s="39"/>
      <c r="C60" s="25"/>
      <c r="D60" s="40"/>
      <c r="E60" s="40"/>
      <c r="F60" s="39"/>
      <c r="G60" s="39"/>
      <c r="H60" s="39"/>
    </row>
    <row r="61" spans="1:8" ht="11.25">
      <c r="A61" s="26"/>
      <c r="B61" s="39"/>
      <c r="C61" s="25"/>
      <c r="D61" s="40"/>
      <c r="E61" s="40"/>
      <c r="F61" s="39"/>
      <c r="G61" s="39"/>
      <c r="H61" s="39"/>
    </row>
    <row r="62" spans="1:8" ht="11.25">
      <c r="A62" s="134"/>
      <c r="B62" s="134" t="s">
        <v>39</v>
      </c>
      <c r="C62" s="134">
        <f>SUM(C58:C61)</f>
        <v>0</v>
      </c>
      <c r="D62" s="134">
        <f>SUM(D58:D61)</f>
        <v>0</v>
      </c>
      <c r="E62" s="134">
        <f>SUM(E58:E61)</f>
        <v>0</v>
      </c>
      <c r="F62" s="134"/>
      <c r="G62" s="134"/>
      <c r="H62" s="134"/>
    </row>
  </sheetData>
  <sheetProtection/>
  <dataValidations count="8">
    <dataValidation allowBlank="1" showInputMessage="1" showErrorMessage="1" prompt="Importe final del periodo que corresponde la información financiera trimestral que se presenta." sqref="D8 D22 D42 D57"/>
    <dataValidation allowBlank="1" showInputMessage="1" showErrorMessage="1" prompt="Saldo al 31 de diciembre del año anterior del ejercio que se presenta." sqref="C8 C22 C42 C57"/>
    <dataValidation allowBlank="1" showInputMessage="1" showErrorMessage="1" prompt="Corresponde al número de la cuenta de acuerdo al Plan de Cuentas emitido por el CONAC (DOF 23/12/2015)." sqref="A8 A22 A42 A57"/>
    <dataValidation allowBlank="1" showInputMessage="1" showErrorMessage="1" prompt="Indicar la tasa de aplicación." sqref="H42 H57"/>
    <dataValidation allowBlank="1" showInputMessage="1" showErrorMessage="1" prompt="Indicar el método de depreciación." sqref="G42 G57"/>
    <dataValidation allowBlank="1" showInputMessage="1" showErrorMessage="1" prompt="Corresponde al nombre o descripción de la cuenta de acuerdo al Plan de Cuentas emitido por el CONAC." sqref="B8 B22 B42 B57"/>
    <dataValidation allowBlank="1" showInputMessage="1" showErrorMessage="1" prompt="Diferencia entre el saldo final y el inicial presentados." sqref="E8 E22 E42 E57"/>
    <dataValidation allowBlank="1" showInputMessage="1" showErrorMessage="1" prompt="Criterio para la aplicación de depreciación: anual, mensual, trimestral, etc." sqref="F8 F22 F57 F4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  <headerFoot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SheetLayoutView="100" zoomScalePageLayoutView="0" workbookViewId="0" topLeftCell="A1">
      <selection activeCell="C29" sqref="C29:E35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6" width="17.7109375" style="24" customWidth="1"/>
    <col min="7" max="16384" width="11.421875" style="24" customWidth="1"/>
  </cols>
  <sheetData>
    <row r="2" spans="1:6" ht="11.25" customHeight="1">
      <c r="A2" s="1" t="s">
        <v>2</v>
      </c>
      <c r="B2" s="1"/>
      <c r="C2" s="33"/>
      <c r="D2" s="33"/>
      <c r="E2" s="33"/>
      <c r="F2" s="3"/>
    </row>
    <row r="3" spans="1:5" ht="11.25" customHeight="1">
      <c r="A3" s="1" t="s">
        <v>10</v>
      </c>
      <c r="B3" s="1"/>
      <c r="C3" s="33"/>
      <c r="D3" s="33"/>
      <c r="E3" s="33"/>
    </row>
    <row r="4" spans="1:5" ht="11.25" customHeight="1">
      <c r="A4" s="1"/>
      <c r="B4" s="1"/>
      <c r="C4" s="33"/>
      <c r="D4" s="33"/>
      <c r="E4" s="33"/>
    </row>
    <row r="5" ht="11.25" customHeight="1"/>
    <row r="6" spans="1:6" ht="11.25" customHeight="1">
      <c r="A6" s="137" t="s">
        <v>58</v>
      </c>
      <c r="B6" s="137"/>
      <c r="C6" s="62"/>
      <c r="D6" s="62"/>
      <c r="E6" s="62"/>
      <c r="F6" s="137" t="s">
        <v>55</v>
      </c>
    </row>
    <row r="7" spans="1:5" s="5" customFormat="1" ht="11.25">
      <c r="A7" s="10"/>
      <c r="B7" s="10"/>
      <c r="C7" s="62"/>
      <c r="D7" s="62"/>
      <c r="E7" s="62"/>
    </row>
    <row r="8" spans="1:6" ht="15" customHeight="1">
      <c r="A8" s="137" t="s">
        <v>3</v>
      </c>
      <c r="B8" s="137" t="s">
        <v>4</v>
      </c>
      <c r="C8" s="137" t="s">
        <v>5</v>
      </c>
      <c r="D8" s="137" t="s">
        <v>6</v>
      </c>
      <c r="E8" s="137" t="s">
        <v>7</v>
      </c>
      <c r="F8" s="137" t="s">
        <v>42</v>
      </c>
    </row>
    <row r="9" spans="1:6" ht="11.25">
      <c r="A9" s="49">
        <v>125415971</v>
      </c>
      <c r="B9" s="49" t="s">
        <v>188</v>
      </c>
      <c r="C9" s="128">
        <v>5968.5</v>
      </c>
      <c r="D9" s="138">
        <v>5968.5</v>
      </c>
      <c r="E9" s="138">
        <v>0</v>
      </c>
      <c r="F9" s="60"/>
    </row>
    <row r="10" spans="1:6" ht="11.25">
      <c r="A10" s="49"/>
      <c r="B10" s="49"/>
      <c r="C10" s="128"/>
      <c r="D10" s="138"/>
      <c r="E10" s="138"/>
      <c r="F10" s="60"/>
    </row>
    <row r="11" spans="1:6" ht="11.25">
      <c r="A11" s="49"/>
      <c r="B11" s="49"/>
      <c r="C11" s="128"/>
      <c r="D11" s="138"/>
      <c r="E11" s="138"/>
      <c r="F11" s="60"/>
    </row>
    <row r="12" spans="1:6" ht="11.25">
      <c r="A12" s="49"/>
      <c r="B12" s="49"/>
      <c r="C12" s="128"/>
      <c r="D12" s="138"/>
      <c r="E12" s="138"/>
      <c r="F12" s="60"/>
    </row>
    <row r="13" spans="1:6" ht="11.25">
      <c r="A13" s="49"/>
      <c r="B13" s="49"/>
      <c r="C13" s="128"/>
      <c r="D13" s="138"/>
      <c r="E13" s="138"/>
      <c r="F13" s="60"/>
    </row>
    <row r="14" spans="1:6" ht="11.25">
      <c r="A14" s="137"/>
      <c r="B14" s="137" t="s">
        <v>57</v>
      </c>
      <c r="C14" s="139">
        <f>SUM(C9:C13)</f>
        <v>5968.5</v>
      </c>
      <c r="D14" s="139">
        <f>SUM(D9:D13)</f>
        <v>5968.5</v>
      </c>
      <c r="E14" s="139">
        <f>SUM(E9:E13)</f>
        <v>0</v>
      </c>
      <c r="F14" s="137"/>
    </row>
    <row r="15" spans="1:6" ht="11.25">
      <c r="A15" s="19"/>
      <c r="B15" s="19"/>
      <c r="C15" s="29"/>
      <c r="D15" s="29"/>
      <c r="E15" s="29"/>
      <c r="F15" s="19"/>
    </row>
    <row r="16" spans="1:6" ht="11.25">
      <c r="A16" s="19"/>
      <c r="B16" s="19"/>
      <c r="C16" s="29"/>
      <c r="D16" s="29"/>
      <c r="E16" s="29"/>
      <c r="F16" s="19"/>
    </row>
    <row r="17" spans="1:6" ht="11.25" customHeight="1">
      <c r="A17" s="137" t="s">
        <v>56</v>
      </c>
      <c r="B17" s="137"/>
      <c r="C17" s="62"/>
      <c r="D17" s="62"/>
      <c r="E17" s="62"/>
      <c r="F17" s="137" t="s">
        <v>55</v>
      </c>
    </row>
    <row r="18" spans="1:5" ht="11.25">
      <c r="A18" s="51"/>
      <c r="B18" s="51"/>
      <c r="C18" s="52"/>
      <c r="D18" s="52"/>
      <c r="E18" s="52"/>
    </row>
    <row r="19" spans="1:6" ht="15" customHeight="1">
      <c r="A19" s="137" t="s">
        <v>3</v>
      </c>
      <c r="B19" s="137" t="s">
        <v>4</v>
      </c>
      <c r="C19" s="137" t="s">
        <v>5</v>
      </c>
      <c r="D19" s="137" t="s">
        <v>6</v>
      </c>
      <c r="E19" s="137" t="s">
        <v>7</v>
      </c>
      <c r="F19" s="137" t="s">
        <v>42</v>
      </c>
    </row>
    <row r="20" spans="1:6" ht="11.25" customHeight="1">
      <c r="A20" s="26" t="s">
        <v>160</v>
      </c>
      <c r="B20" s="49" t="s">
        <v>160</v>
      </c>
      <c r="C20" s="25"/>
      <c r="D20" s="25"/>
      <c r="E20" s="25"/>
      <c r="F20" s="60"/>
    </row>
    <row r="21" spans="1:6" ht="11.25" customHeight="1">
      <c r="A21" s="26"/>
      <c r="B21" s="49"/>
      <c r="C21" s="25"/>
      <c r="D21" s="25"/>
      <c r="E21" s="25"/>
      <c r="F21" s="60"/>
    </row>
    <row r="22" spans="1:6" ht="11.25">
      <c r="A22" s="26"/>
      <c r="B22" s="49"/>
      <c r="C22" s="25"/>
      <c r="D22" s="25"/>
      <c r="E22" s="25"/>
      <c r="F22" s="60"/>
    </row>
    <row r="23" spans="1:6" ht="11.25">
      <c r="A23" s="139"/>
      <c r="B23" s="139" t="s">
        <v>54</v>
      </c>
      <c r="C23" s="139">
        <f>SUM(C20:C22)</f>
        <v>0</v>
      </c>
      <c r="D23" s="139">
        <f>SUM(D20:D22)</f>
        <v>0</v>
      </c>
      <c r="E23" s="139">
        <f>SUM(E20:E22)</f>
        <v>0</v>
      </c>
      <c r="F23" s="139"/>
    </row>
    <row r="24" spans="1:6" ht="11.25">
      <c r="A24" s="19"/>
      <c r="B24" s="19"/>
      <c r="C24" s="29"/>
      <c r="D24" s="29"/>
      <c r="E24" s="29"/>
      <c r="F24" s="19"/>
    </row>
    <row r="25" spans="1:6" ht="11.25">
      <c r="A25" s="19"/>
      <c r="B25" s="19"/>
      <c r="C25" s="29"/>
      <c r="D25" s="29"/>
      <c r="E25" s="29"/>
      <c r="F25" s="19"/>
    </row>
    <row r="26" spans="1:6" ht="11.25" customHeight="1">
      <c r="A26" s="139" t="s">
        <v>53</v>
      </c>
      <c r="B26" s="139"/>
      <c r="C26" s="61"/>
      <c r="D26" s="61"/>
      <c r="E26" s="53"/>
      <c r="F26" s="139" t="s">
        <v>52</v>
      </c>
    </row>
    <row r="27" spans="1:3" ht="11.25">
      <c r="A27" s="47"/>
      <c r="B27" s="47"/>
      <c r="C27" s="28"/>
    </row>
    <row r="28" spans="1:6" ht="15" customHeight="1">
      <c r="A28" s="139" t="s">
        <v>3</v>
      </c>
      <c r="B28" s="139" t="s">
        <v>4</v>
      </c>
      <c r="C28" s="139" t="s">
        <v>5</v>
      </c>
      <c r="D28" s="139" t="s">
        <v>6</v>
      </c>
      <c r="E28" s="139" t="s">
        <v>7</v>
      </c>
      <c r="F28" s="139" t="s">
        <v>42</v>
      </c>
    </row>
    <row r="29" spans="1:6" ht="11.25">
      <c r="A29" s="49">
        <v>127900001</v>
      </c>
      <c r="B29" s="49" t="s">
        <v>189</v>
      </c>
      <c r="C29" s="128">
        <v>16868</v>
      </c>
      <c r="D29" s="138">
        <v>64811</v>
      </c>
      <c r="E29" s="138">
        <v>47943</v>
      </c>
      <c r="F29" s="60"/>
    </row>
    <row r="30" spans="1:6" ht="11.25">
      <c r="A30" s="49"/>
      <c r="B30" s="49"/>
      <c r="C30" s="128"/>
      <c r="D30" s="138"/>
      <c r="E30" s="138"/>
      <c r="F30" s="60"/>
    </row>
    <row r="31" spans="1:6" ht="11.25">
      <c r="A31" s="49"/>
      <c r="B31" s="49"/>
      <c r="C31" s="128"/>
      <c r="D31" s="138"/>
      <c r="E31" s="138"/>
      <c r="F31" s="60"/>
    </row>
    <row r="32" spans="1:6" ht="11.25">
      <c r="A32" s="49"/>
      <c r="B32" s="49"/>
      <c r="C32" s="128"/>
      <c r="D32" s="138"/>
      <c r="E32" s="138"/>
      <c r="F32" s="60"/>
    </row>
    <row r="33" spans="1:6" ht="11.25">
      <c r="A33" s="49"/>
      <c r="B33" s="49"/>
      <c r="C33" s="128"/>
      <c r="D33" s="138"/>
      <c r="E33" s="138"/>
      <c r="F33" s="60"/>
    </row>
    <row r="34" spans="1:6" ht="11.25">
      <c r="A34" s="49"/>
      <c r="B34" s="49"/>
      <c r="C34" s="128"/>
      <c r="D34" s="138"/>
      <c r="E34" s="138"/>
      <c r="F34" s="60"/>
    </row>
    <row r="35" spans="1:6" ht="11.25">
      <c r="A35" s="139"/>
      <c r="B35" s="139" t="s">
        <v>51</v>
      </c>
      <c r="C35" s="139">
        <f>SUM(C29:C34)</f>
        <v>16868</v>
      </c>
      <c r="D35" s="139">
        <f>SUM(D29:D34)</f>
        <v>64811</v>
      </c>
      <c r="E35" s="139">
        <f>SUM(E29:E34)</f>
        <v>47943</v>
      </c>
      <c r="F35" s="139"/>
    </row>
    <row r="36" spans="1:6" ht="11.25">
      <c r="A36" s="59"/>
      <c r="B36" s="57"/>
      <c r="C36" s="58"/>
      <c r="D36" s="58"/>
      <c r="E36" s="58"/>
      <c r="F36" s="57"/>
    </row>
  </sheetData>
  <sheetProtection/>
  <dataValidations count="6">
    <dataValidation allowBlank="1" showInputMessage="1" showErrorMessage="1" prompt="Importe final del periodo que corresponde la información financiera trimestral que se presenta." sqref="D8 D19 D28"/>
    <dataValidation allowBlank="1" showInputMessage="1" showErrorMessage="1" prompt="Saldo al 31 de diciembre del año anterior del ejercio que se presenta." sqref="C8 C19 C28"/>
    <dataValidation allowBlank="1" showInputMessage="1" showErrorMessage="1" prompt="Corresponde al número de la cuenta de acuerdo al Plan de Cuentas emitido por el CONAC (DOF 23/12/2015)." sqref="A8 A19 A28"/>
    <dataValidation allowBlank="1" showInputMessage="1" showErrorMessage="1" prompt="Indicar el medio como se está amortizando el intangible, por tiempo, por uso." sqref="F8 F28 F19"/>
    <dataValidation allowBlank="1" showInputMessage="1" showErrorMessage="1" prompt="Diferencia entre el saldo final y el inicial presentados." sqref="E8 E28 E19"/>
    <dataValidation allowBlank="1" showInputMessage="1" showErrorMessage="1" prompt="Corresponde al nombre o descripción de la cuenta de acuerdo al Plan de Cuentas emitido por el CONAC." sqref="B8 B28 B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zoomScaleSheetLayoutView="100" zoomScalePageLayoutView="0" workbookViewId="0" topLeftCell="A1">
      <selection activeCell="F38" sqref="F38"/>
    </sheetView>
  </sheetViews>
  <sheetFormatPr defaultColWidth="13.7109375" defaultRowHeight="15"/>
  <cols>
    <col min="1" max="1" width="20.7109375" style="24" customWidth="1"/>
    <col min="2" max="2" width="50.7109375" style="24" customWidth="1"/>
    <col min="3" max="7" width="17.7109375" style="4" customWidth="1"/>
    <col min="8" max="8" width="17.7109375" style="24" customWidth="1"/>
    <col min="9" max="16384" width="13.7109375" style="24" customWidth="1"/>
  </cols>
  <sheetData>
    <row r="3" spans="1:8" ht="11.25" customHeight="1">
      <c r="A3" s="1" t="s">
        <v>2</v>
      </c>
      <c r="B3" s="1"/>
      <c r="C3" s="33"/>
      <c r="D3" s="33"/>
      <c r="E3" s="33"/>
      <c r="F3" s="33"/>
      <c r="G3" s="33"/>
      <c r="H3" s="3"/>
    </row>
    <row r="4" spans="1:8" ht="11.25">
      <c r="A4" s="1" t="s">
        <v>10</v>
      </c>
      <c r="B4" s="1"/>
      <c r="C4" s="33"/>
      <c r="D4" s="33"/>
      <c r="E4" s="33"/>
      <c r="F4" s="33"/>
      <c r="G4" s="33"/>
      <c r="H4" s="4"/>
    </row>
    <row r="5" ht="11.25">
      <c r="H5" s="4"/>
    </row>
    <row r="6" ht="11.25">
      <c r="H6" s="4"/>
    </row>
    <row r="7" spans="1:8" ht="11.25" customHeight="1">
      <c r="A7" s="122" t="s">
        <v>61</v>
      </c>
      <c r="B7" s="140"/>
      <c r="C7" s="13"/>
      <c r="D7" s="13"/>
      <c r="E7" s="13"/>
      <c r="F7" s="13"/>
      <c r="G7" s="13"/>
      <c r="H7" s="140" t="s">
        <v>59</v>
      </c>
    </row>
    <row r="8" ht="11.25">
      <c r="A8" s="51"/>
    </row>
    <row r="9" spans="1:8" ht="15" customHeight="1">
      <c r="A9" s="122" t="s">
        <v>3</v>
      </c>
      <c r="B9" s="140" t="s">
        <v>4</v>
      </c>
      <c r="C9" s="122" t="s">
        <v>15</v>
      </c>
      <c r="D9" s="140" t="s">
        <v>24</v>
      </c>
      <c r="E9" s="122" t="s">
        <v>23</v>
      </c>
      <c r="F9" s="140" t="s">
        <v>22</v>
      </c>
      <c r="G9" s="122" t="s">
        <v>21</v>
      </c>
      <c r="H9" s="140" t="s">
        <v>20</v>
      </c>
    </row>
    <row r="10" spans="1:8" ht="11.25">
      <c r="A10" s="119">
        <v>211700001</v>
      </c>
      <c r="B10" s="26" t="s">
        <v>190</v>
      </c>
      <c r="C10" s="128">
        <v>98736.69</v>
      </c>
      <c r="D10" s="128">
        <v>98736.69</v>
      </c>
      <c r="E10" s="128"/>
      <c r="F10" s="128"/>
      <c r="G10" s="128"/>
      <c r="H10" s="66"/>
    </row>
    <row r="11" spans="1:8" ht="11.25">
      <c r="A11" s="119">
        <v>211700002</v>
      </c>
      <c r="B11" s="26" t="s">
        <v>191</v>
      </c>
      <c r="C11" s="128">
        <v>20517</v>
      </c>
      <c r="D11" s="128">
        <v>20517</v>
      </c>
      <c r="E11" s="128"/>
      <c r="F11" s="128"/>
      <c r="G11" s="128"/>
      <c r="H11" s="66"/>
    </row>
    <row r="12" spans="1:8" ht="11.25">
      <c r="A12" s="119">
        <v>211700003</v>
      </c>
      <c r="B12" s="26" t="s">
        <v>192</v>
      </c>
      <c r="C12" s="128">
        <v>94992.02</v>
      </c>
      <c r="D12" s="128">
        <v>94992.02</v>
      </c>
      <c r="E12" s="128"/>
      <c r="F12" s="128"/>
      <c r="G12" s="128"/>
      <c r="H12" s="66"/>
    </row>
    <row r="13" spans="1:8" ht="11.25">
      <c r="A13" s="119">
        <v>211700004</v>
      </c>
      <c r="B13" s="26" t="s">
        <v>193</v>
      </c>
      <c r="C13" s="128">
        <v>41386.61</v>
      </c>
      <c r="D13" s="128">
        <v>41386.61</v>
      </c>
      <c r="E13" s="128"/>
      <c r="F13" s="128"/>
      <c r="G13" s="128"/>
      <c r="H13" s="66"/>
    </row>
    <row r="14" spans="1:8" ht="11.25">
      <c r="A14" s="119">
        <v>211700005</v>
      </c>
      <c r="B14" s="26" t="s">
        <v>194</v>
      </c>
      <c r="C14" s="128">
        <v>8779.48</v>
      </c>
      <c r="D14" s="128">
        <v>8779.48</v>
      </c>
      <c r="E14" s="128"/>
      <c r="F14" s="128"/>
      <c r="G14" s="128"/>
      <c r="H14" s="66"/>
    </row>
    <row r="15" spans="1:8" ht="11.25">
      <c r="A15" s="119">
        <v>211700006</v>
      </c>
      <c r="B15" s="26" t="s">
        <v>195</v>
      </c>
      <c r="C15" s="128">
        <v>79915.33</v>
      </c>
      <c r="D15" s="128">
        <v>79915.33</v>
      </c>
      <c r="E15" s="128"/>
      <c r="F15" s="128"/>
      <c r="G15" s="128"/>
      <c r="H15" s="66"/>
    </row>
    <row r="16" spans="1:8" ht="11.25">
      <c r="A16" s="119">
        <v>211700007</v>
      </c>
      <c r="B16" s="26" t="s">
        <v>196</v>
      </c>
      <c r="C16" s="128">
        <v>56826.26</v>
      </c>
      <c r="D16" s="128">
        <v>56826.26</v>
      </c>
      <c r="E16" s="128"/>
      <c r="F16" s="128"/>
      <c r="G16" s="128"/>
      <c r="H16" s="66"/>
    </row>
    <row r="17" spans="1:8" ht="11.25">
      <c r="A17" s="119">
        <v>211700008</v>
      </c>
      <c r="B17" s="26" t="s">
        <v>197</v>
      </c>
      <c r="C17" s="128">
        <v>6689.53</v>
      </c>
      <c r="D17" s="128">
        <v>6689.53</v>
      </c>
      <c r="E17" s="128"/>
      <c r="F17" s="128"/>
      <c r="G17" s="128"/>
      <c r="H17" s="66"/>
    </row>
    <row r="18" spans="1:8" ht="11.25">
      <c r="A18" s="119">
        <v>211700009</v>
      </c>
      <c r="B18" s="26" t="s">
        <v>300</v>
      </c>
      <c r="C18" s="128">
        <v>4172</v>
      </c>
      <c r="D18" s="128">
        <v>4172</v>
      </c>
      <c r="E18" s="128"/>
      <c r="F18" s="128"/>
      <c r="G18" s="128"/>
      <c r="H18" s="66"/>
    </row>
    <row r="19" spans="1:8" ht="11.25">
      <c r="A19" s="119">
        <v>211700010</v>
      </c>
      <c r="B19" s="26" t="s">
        <v>301</v>
      </c>
      <c r="C19" s="128">
        <v>7458</v>
      </c>
      <c r="D19" s="128">
        <v>7458</v>
      </c>
      <c r="E19" s="128"/>
      <c r="F19" s="128"/>
      <c r="G19" s="128"/>
      <c r="H19" s="66"/>
    </row>
    <row r="20" spans="1:8" ht="11.25">
      <c r="A20" s="119">
        <v>211700012</v>
      </c>
      <c r="B20" s="26" t="s">
        <v>302</v>
      </c>
      <c r="C20" s="128">
        <v>9521</v>
      </c>
      <c r="D20" s="128">
        <v>9521</v>
      </c>
      <c r="E20" s="128"/>
      <c r="F20" s="128"/>
      <c r="G20" s="128"/>
      <c r="H20" s="66"/>
    </row>
    <row r="21" spans="1:8" ht="11.25">
      <c r="A21" s="119">
        <v>211900001</v>
      </c>
      <c r="B21" s="26" t="s">
        <v>198</v>
      </c>
      <c r="C21" s="128">
        <v>-94008.79</v>
      </c>
      <c r="D21" s="128">
        <v>-94008.79</v>
      </c>
      <c r="E21" s="128"/>
      <c r="F21" s="128"/>
      <c r="G21" s="128"/>
      <c r="H21" s="66"/>
    </row>
    <row r="22" spans="1:8" ht="11.25">
      <c r="A22" s="26"/>
      <c r="B22" s="26"/>
      <c r="C22" s="128"/>
      <c r="D22" s="128"/>
      <c r="E22" s="128"/>
      <c r="F22" s="128"/>
      <c r="G22" s="128"/>
      <c r="H22" s="66"/>
    </row>
    <row r="23" spans="1:8" ht="11.25">
      <c r="A23" s="26"/>
      <c r="B23" s="26"/>
      <c r="C23" s="128"/>
      <c r="D23" s="128"/>
      <c r="E23" s="128"/>
      <c r="F23" s="128"/>
      <c r="G23" s="128"/>
      <c r="H23" s="66"/>
    </row>
    <row r="24" spans="1:8" ht="11.25">
      <c r="A24" s="122"/>
      <c r="B24" s="140" t="s">
        <v>60</v>
      </c>
      <c r="C24" s="125">
        <f>SUM(C10:C23)</f>
        <v>334985.13000000006</v>
      </c>
      <c r="D24" s="141">
        <f>SUM(D10:D23)</f>
        <v>334985.13000000006</v>
      </c>
      <c r="E24" s="125">
        <f>SUM(E10:E23)</f>
        <v>0</v>
      </c>
      <c r="F24" s="141">
        <f>SUM(F10:F23)</f>
        <v>0</v>
      </c>
      <c r="G24" s="125">
        <f>SUM(G10:G23)</f>
        <v>0</v>
      </c>
      <c r="H24" s="140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Informar sobre la factibilidad de pago." sqref="H9"/>
    <dataValidation allowBlank="1" showInputMessage="1" showErrorMessage="1" prompt="Importe de la cuentas por cobrar con vencimiento mayor a 365 días." sqref="G9"/>
    <dataValidation allowBlank="1" showInputMessage="1" showErrorMessage="1" prompt="Importe de la cuentas por cobrar con fecha de vencimiento de 181 a 365 días." sqref="F9"/>
    <dataValidation allowBlank="1" showInputMessage="1" showErrorMessage="1" prompt="Importe de la cuentas por cobrar con fecha de vencimiento de 91 a 180 días." sqref="E9"/>
    <dataValidation allowBlank="1" showInputMessage="1" showErrorMessage="1" prompt="Importe de la cuentas por cobrar con fecha de vencimiento de 1 a 90 días." sqref="D9"/>
    <dataValidation allowBlank="1" showInputMessage="1" showErrorMessage="1" prompt="Corresponde al nombre o descripción de la cuenta de acuerdo al Plan de Cuentas emitido por el CONAC." sqref="B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7"/>
  <sheetViews>
    <sheetView zoomScaleSheetLayoutView="100" zoomScalePageLayoutView="0" workbookViewId="0" topLeftCell="A1">
      <selection activeCell="B7" sqref="B7"/>
    </sheetView>
  </sheetViews>
  <sheetFormatPr defaultColWidth="12.421875" defaultRowHeight="15"/>
  <cols>
    <col min="1" max="1" width="26.57421875" style="24" customWidth="1"/>
    <col min="2" max="2" width="50.7109375" style="24" customWidth="1"/>
    <col min="3" max="4" width="17.7109375" style="2" customWidth="1"/>
    <col min="5" max="16384" width="12.421875" style="24" customWidth="1"/>
  </cols>
  <sheetData>
    <row r="2" spans="1:4" ht="11.25">
      <c r="A2" s="11" t="s">
        <v>2</v>
      </c>
      <c r="B2" s="11"/>
      <c r="D2" s="3"/>
    </row>
    <row r="3" spans="1:2" ht="11.25">
      <c r="A3" s="11" t="s">
        <v>0</v>
      </c>
      <c r="B3" s="11"/>
    </row>
    <row r="4" spans="3:4" s="8" customFormat="1" ht="11.25">
      <c r="C4" s="12"/>
      <c r="D4" s="12"/>
    </row>
    <row r="5" spans="3:4" s="8" customFormat="1" ht="11.25">
      <c r="C5" s="12"/>
      <c r="D5" s="12"/>
    </row>
    <row r="6" spans="1:4" s="8" customFormat="1" ht="11.25" customHeight="1">
      <c r="A6" s="137" t="s">
        <v>68</v>
      </c>
      <c r="B6" s="137"/>
      <c r="C6" s="9"/>
      <c r="D6" s="137" t="s">
        <v>67</v>
      </c>
    </row>
    <row r="7" spans="1:4" ht="11.25" customHeight="1">
      <c r="A7" s="64"/>
      <c r="B7" s="64"/>
      <c r="C7" s="65"/>
      <c r="D7" s="68"/>
    </row>
    <row r="8" spans="1:4" ht="15" customHeight="1">
      <c r="A8" s="137" t="s">
        <v>3</v>
      </c>
      <c r="B8" s="137" t="s">
        <v>4</v>
      </c>
      <c r="C8" s="137" t="s">
        <v>15</v>
      </c>
      <c r="D8" s="137" t="s">
        <v>20</v>
      </c>
    </row>
    <row r="9" spans="1:4" ht="11.25">
      <c r="A9" s="118">
        <v>415905101</v>
      </c>
      <c r="B9" s="31" t="s">
        <v>199</v>
      </c>
      <c r="C9" s="142">
        <v>45.14</v>
      </c>
      <c r="D9" s="25"/>
    </row>
    <row r="10" spans="1:4" ht="11.25">
      <c r="A10" s="118">
        <v>417307101</v>
      </c>
      <c r="B10" s="31" t="s">
        <v>200</v>
      </c>
      <c r="C10" s="142">
        <v>147799</v>
      </c>
      <c r="D10" s="25"/>
    </row>
    <row r="11" spans="1:4" ht="11.25">
      <c r="A11" s="118">
        <v>417307102</v>
      </c>
      <c r="B11" s="31" t="s">
        <v>201</v>
      </c>
      <c r="C11" s="142">
        <v>2309354.5</v>
      </c>
      <c r="D11" s="25"/>
    </row>
    <row r="12" spans="1:4" ht="11.25">
      <c r="A12" s="118">
        <v>417307103</v>
      </c>
      <c r="B12" s="31" t="s">
        <v>202</v>
      </c>
      <c r="C12" s="142">
        <v>108226</v>
      </c>
      <c r="D12" s="25"/>
    </row>
    <row r="13" spans="1:4" ht="11.25">
      <c r="A13" s="118">
        <v>417307104</v>
      </c>
      <c r="B13" s="31" t="s">
        <v>203</v>
      </c>
      <c r="C13" s="142">
        <v>586329</v>
      </c>
      <c r="D13" s="25"/>
    </row>
    <row r="14" spans="1:4" ht="11.25">
      <c r="A14" s="118">
        <v>417307105</v>
      </c>
      <c r="B14" s="31" t="s">
        <v>204</v>
      </c>
      <c r="C14" s="142">
        <v>831168</v>
      </c>
      <c r="D14" s="25"/>
    </row>
    <row r="15" spans="1:4" ht="11.25">
      <c r="A15" s="118">
        <v>417307106</v>
      </c>
      <c r="B15" s="31" t="s">
        <v>1</v>
      </c>
      <c r="C15" s="142">
        <v>4895.36</v>
      </c>
      <c r="D15" s="25"/>
    </row>
    <row r="16" spans="1:4" ht="11.25">
      <c r="A16" s="118">
        <v>417307108</v>
      </c>
      <c r="B16" s="31" t="s">
        <v>205</v>
      </c>
      <c r="C16" s="142">
        <v>316844.5</v>
      </c>
      <c r="D16" s="25"/>
    </row>
    <row r="17" spans="1:4" ht="11.25">
      <c r="A17" s="31"/>
      <c r="B17" s="31"/>
      <c r="C17" s="142"/>
      <c r="D17" s="25"/>
    </row>
    <row r="18" spans="1:4" s="5" customFormat="1" ht="11.25">
      <c r="A18" s="137"/>
      <c r="B18" s="137" t="s">
        <v>66</v>
      </c>
      <c r="C18" s="139">
        <f>SUM(C9:C17)</f>
        <v>4304661.5</v>
      </c>
      <c r="D18" s="137"/>
    </row>
    <row r="19" spans="1:4" s="5" customFormat="1" ht="11.25">
      <c r="A19" s="18"/>
      <c r="B19" s="18"/>
      <c r="C19" s="7"/>
      <c r="D19" s="7"/>
    </row>
    <row r="20" spans="1:4" s="5" customFormat="1" ht="11.25">
      <c r="A20" s="18"/>
      <c r="B20" s="18"/>
      <c r="C20" s="7"/>
      <c r="D20" s="7"/>
    </row>
    <row r="21" spans="1:4" ht="11.25">
      <c r="A21" s="19"/>
      <c r="B21" s="19"/>
      <c r="C21" s="16"/>
      <c r="D21" s="16"/>
    </row>
    <row r="22" spans="1:4" ht="21.75" customHeight="1">
      <c r="A22" s="137" t="s">
        <v>65</v>
      </c>
      <c r="B22" s="137"/>
      <c r="C22" s="137"/>
      <c r="D22" s="137" t="s">
        <v>64</v>
      </c>
    </row>
    <row r="23" spans="1:4" ht="11.25">
      <c r="A23" s="64"/>
      <c r="B23" s="64"/>
      <c r="C23" s="65"/>
      <c r="D23" s="68"/>
    </row>
    <row r="24" spans="1:4" ht="15" customHeight="1">
      <c r="A24" s="137" t="s">
        <v>3</v>
      </c>
      <c r="B24" s="137" t="s">
        <v>4</v>
      </c>
      <c r="C24" s="137" t="s">
        <v>15</v>
      </c>
      <c r="D24" s="137" t="s">
        <v>20</v>
      </c>
    </row>
    <row r="25" spans="1:4" ht="11.25">
      <c r="A25" s="31" t="s">
        <v>305</v>
      </c>
      <c r="B25" s="31" t="s">
        <v>206</v>
      </c>
      <c r="C25" s="142">
        <v>6510971.07</v>
      </c>
      <c r="D25" s="25"/>
    </row>
    <row r="26" spans="1:4" ht="11.25">
      <c r="A26" s="31" t="s">
        <v>306</v>
      </c>
      <c r="B26" s="31" t="s">
        <v>207</v>
      </c>
      <c r="C26" s="142">
        <v>1480699.12</v>
      </c>
      <c r="D26" s="25"/>
    </row>
    <row r="27" spans="1:4" ht="11.25">
      <c r="A27" s="31" t="s">
        <v>307</v>
      </c>
      <c r="B27" s="31" t="s">
        <v>208</v>
      </c>
      <c r="C27" s="142">
        <v>1150469.52</v>
      </c>
      <c r="D27" s="25"/>
    </row>
    <row r="28" spans="1:4" ht="11.25">
      <c r="A28" s="31" t="s">
        <v>308</v>
      </c>
      <c r="B28" s="31" t="s">
        <v>209</v>
      </c>
      <c r="C28" s="142">
        <v>1089147</v>
      </c>
      <c r="D28" s="25"/>
    </row>
    <row r="29" spans="1:4" ht="11.25">
      <c r="A29" s="31"/>
      <c r="B29" s="31"/>
      <c r="C29" s="142"/>
      <c r="D29" s="25"/>
    </row>
    <row r="30" spans="1:4" ht="11.25">
      <c r="A30" s="137"/>
      <c r="B30" s="137" t="s">
        <v>63</v>
      </c>
      <c r="C30" s="139">
        <f>SUM(C25:C29)</f>
        <v>10231286.71</v>
      </c>
      <c r="D30" s="137"/>
    </row>
    <row r="31" spans="1:4" ht="11.25">
      <c r="A31" s="19"/>
      <c r="B31" s="19"/>
      <c r="C31" s="16"/>
      <c r="D31" s="16"/>
    </row>
    <row r="32" spans="1:4" ht="11.25">
      <c r="A32" s="19"/>
      <c r="B32" s="19"/>
      <c r="C32" s="16"/>
      <c r="D32" s="16"/>
    </row>
    <row r="33" spans="1:4" ht="11.25">
      <c r="A33" s="19"/>
      <c r="B33" s="19"/>
      <c r="C33" s="16"/>
      <c r="D33" s="16"/>
    </row>
    <row r="34" spans="1:4" ht="11.25">
      <c r="A34" s="19"/>
      <c r="B34" s="19"/>
      <c r="C34" s="16"/>
      <c r="D34" s="16"/>
    </row>
    <row r="35" spans="1:4" ht="11.25">
      <c r="A35" s="19"/>
      <c r="B35" s="19"/>
      <c r="C35" s="16"/>
      <c r="D35" s="16"/>
    </row>
    <row r="36" spans="1:4" ht="11.25">
      <c r="A36" s="19"/>
      <c r="B36" s="19"/>
      <c r="C36" s="16"/>
      <c r="D36" s="16"/>
    </row>
    <row r="37" spans="1:4" ht="11.25">
      <c r="A37" s="19"/>
      <c r="B37" s="19"/>
      <c r="C37" s="16"/>
      <c r="D37" s="16"/>
    </row>
    <row r="38" spans="1:4" ht="11.25">
      <c r="A38" s="19"/>
      <c r="B38" s="19"/>
      <c r="C38" s="16"/>
      <c r="D38" s="16"/>
    </row>
    <row r="39" spans="1:4" ht="11.25">
      <c r="A39" s="19"/>
      <c r="B39" s="19"/>
      <c r="C39" s="16"/>
      <c r="D39" s="16"/>
    </row>
    <row r="40" spans="1:4" ht="11.25">
      <c r="A40" s="19"/>
      <c r="B40" s="19"/>
      <c r="C40" s="16"/>
      <c r="D40" s="16"/>
    </row>
    <row r="41" spans="1:4" ht="11.25">
      <c r="A41" s="19"/>
      <c r="B41" s="19"/>
      <c r="C41" s="16"/>
      <c r="D41" s="16"/>
    </row>
    <row r="42" spans="1:4" ht="11.25">
      <c r="A42" s="19"/>
      <c r="B42" s="19"/>
      <c r="C42" s="16"/>
      <c r="D42" s="16"/>
    </row>
    <row r="43" spans="1:4" ht="11.25">
      <c r="A43" s="19"/>
      <c r="B43" s="19"/>
      <c r="C43" s="16"/>
      <c r="D43" s="16"/>
    </row>
    <row r="44" spans="1:4" ht="11.25">
      <c r="A44" s="19"/>
      <c r="B44" s="19"/>
      <c r="C44" s="16"/>
      <c r="D44" s="16"/>
    </row>
    <row r="45" spans="1:4" ht="11.25">
      <c r="A45" s="19"/>
      <c r="B45" s="19"/>
      <c r="C45" s="16"/>
      <c r="D45" s="16"/>
    </row>
    <row r="46" spans="1:4" ht="11.25">
      <c r="A46" s="19"/>
      <c r="B46" s="19"/>
      <c r="C46" s="16"/>
      <c r="D46" s="16"/>
    </row>
    <row r="47" spans="1:4" ht="11.25">
      <c r="A47" s="19"/>
      <c r="B47" s="19"/>
      <c r="C47" s="16"/>
      <c r="D47" s="1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8 C24"/>
    <dataValidation allowBlank="1" showInputMessage="1" showErrorMessage="1" prompt="Corresponde al número de la cuenta de acuerdo al Plan de Cuentas emitido por el CONAC (DOF 23/12/2015)." sqref="A8 A24"/>
    <dataValidation allowBlank="1" showInputMessage="1" showErrorMessage="1" prompt="Corresponde al nombre o descripción de la cuenta de acuerdo al Plan de Cuentas emitido por el CONAC." sqref="B8 B24"/>
    <dataValidation allowBlank="1" showInputMessage="1" showErrorMessage="1" prompt="Características cualitativas significativas que les impacten financieramente." sqref="D8 D24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16" customWidth="1"/>
    <col min="4" max="4" width="17.7109375" style="20" customWidth="1"/>
    <col min="5" max="5" width="17.7109375" style="21" customWidth="1"/>
    <col min="6" max="8" width="11.421875" style="19" customWidth="1"/>
    <col min="9" max="16384" width="11.421875" style="24" customWidth="1"/>
  </cols>
  <sheetData>
    <row r="1" spans="1:5" s="8" customFormat="1" ht="11.25" customHeight="1">
      <c r="A1" s="11" t="s">
        <v>2</v>
      </c>
      <c r="B1" s="11"/>
      <c r="C1" s="12"/>
      <c r="D1" s="77"/>
      <c r="E1" s="3"/>
    </row>
    <row r="2" spans="1:5" s="8" customFormat="1" ht="11.25" customHeight="1">
      <c r="A2" s="11" t="s">
        <v>0</v>
      </c>
      <c r="B2" s="11"/>
      <c r="C2" s="12"/>
      <c r="D2" s="77"/>
      <c r="E2" s="15"/>
    </row>
    <row r="3" spans="3:5" s="8" customFormat="1" ht="10.5" customHeight="1">
      <c r="C3" s="12"/>
      <c r="D3" s="77"/>
      <c r="E3" s="15"/>
    </row>
    <row r="4" spans="3:5" s="8" customFormat="1" ht="10.5" customHeight="1">
      <c r="C4" s="12"/>
      <c r="D4" s="77"/>
      <c r="E4" s="15"/>
    </row>
    <row r="5" spans="1:5" s="8" customFormat="1" ht="11.25" customHeight="1">
      <c r="A5" s="122" t="s">
        <v>73</v>
      </c>
      <c r="B5" s="122"/>
      <c r="C5" s="12"/>
      <c r="D5" s="76"/>
      <c r="E5" s="122" t="s">
        <v>72</v>
      </c>
    </row>
    <row r="6" spans="1:8" ht="11.25" customHeight="1">
      <c r="A6" s="34"/>
      <c r="B6" s="34"/>
      <c r="C6" s="33"/>
      <c r="D6" s="75"/>
      <c r="E6" s="1"/>
      <c r="F6" s="24"/>
      <c r="G6" s="24"/>
      <c r="H6" s="24"/>
    </row>
    <row r="7" spans="1:8" ht="15" customHeight="1">
      <c r="A7" s="122" t="s">
        <v>3</v>
      </c>
      <c r="B7" s="122" t="s">
        <v>4</v>
      </c>
      <c r="C7" s="122" t="s">
        <v>15</v>
      </c>
      <c r="D7" s="122" t="s">
        <v>71</v>
      </c>
      <c r="E7" s="122" t="s">
        <v>70</v>
      </c>
      <c r="F7" s="24"/>
      <c r="G7" s="24"/>
      <c r="H7" s="24"/>
    </row>
    <row r="8" spans="1:5" ht="11.25">
      <c r="A8" s="118">
        <v>511101131</v>
      </c>
      <c r="B8" s="31" t="s">
        <v>210</v>
      </c>
      <c r="C8" s="124">
        <v>2770066.83</v>
      </c>
      <c r="D8" s="117">
        <v>0.2133312805660298</v>
      </c>
      <c r="E8" s="73"/>
    </row>
    <row r="9" spans="1:5" ht="11.25">
      <c r="A9" s="118">
        <v>511201221</v>
      </c>
      <c r="B9" s="31" t="s">
        <v>211</v>
      </c>
      <c r="C9" s="124">
        <v>3262679.36</v>
      </c>
      <c r="D9" s="117">
        <v>0.2512688713525206</v>
      </c>
      <c r="E9" s="73"/>
    </row>
    <row r="10" spans="1:5" ht="11.25">
      <c r="A10" s="118">
        <v>511301321</v>
      </c>
      <c r="B10" s="31" t="s">
        <v>212</v>
      </c>
      <c r="C10" s="124">
        <v>110978.7</v>
      </c>
      <c r="D10" s="117">
        <v>0.008546807582455782</v>
      </c>
      <c r="E10" s="73"/>
    </row>
    <row r="11" spans="1:5" ht="11.25">
      <c r="A11" s="118">
        <v>511301323</v>
      </c>
      <c r="B11" s="31" t="s">
        <v>213</v>
      </c>
      <c r="C11" s="124">
        <v>805867.66</v>
      </c>
      <c r="D11" s="117">
        <v>0.062062322111755656</v>
      </c>
      <c r="E11" s="73"/>
    </row>
    <row r="12" spans="1:5" ht="11.25">
      <c r="A12" s="118">
        <v>511301331</v>
      </c>
      <c r="B12" s="31" t="s">
        <v>214</v>
      </c>
      <c r="C12" s="124">
        <v>388474.03</v>
      </c>
      <c r="D12" s="117">
        <v>0.029917567832306154</v>
      </c>
      <c r="E12" s="73"/>
    </row>
    <row r="13" spans="1:5" ht="11.25">
      <c r="A13" s="118">
        <v>511301342</v>
      </c>
      <c r="B13" s="31" t="s">
        <v>215</v>
      </c>
      <c r="C13" s="124">
        <v>23200</v>
      </c>
      <c r="D13" s="117">
        <v>0.0017867026367489808</v>
      </c>
      <c r="E13" s="73"/>
    </row>
    <row r="14" spans="1:5" ht="11.25">
      <c r="A14" s="118">
        <v>511401413</v>
      </c>
      <c r="B14" s="31" t="s">
        <v>216</v>
      </c>
      <c r="C14" s="124">
        <v>733411.51</v>
      </c>
      <c r="D14" s="117">
        <v>0.05648225339392464</v>
      </c>
      <c r="E14" s="73"/>
    </row>
    <row r="15" spans="1:5" ht="11.25">
      <c r="A15" s="118">
        <v>511401421</v>
      </c>
      <c r="B15" s="31" t="s">
        <v>217</v>
      </c>
      <c r="C15" s="124">
        <v>290568.94</v>
      </c>
      <c r="D15" s="117">
        <v>0.022377598761006742</v>
      </c>
      <c r="E15" s="73"/>
    </row>
    <row r="16" spans="1:5" ht="11.25">
      <c r="A16" s="118">
        <v>511401431</v>
      </c>
      <c r="B16" s="31" t="s">
        <v>218</v>
      </c>
      <c r="C16" s="124">
        <v>298904.1</v>
      </c>
      <c r="D16" s="117">
        <v>0.023019514810563836</v>
      </c>
      <c r="E16" s="73"/>
    </row>
    <row r="17" spans="1:5" ht="11.25">
      <c r="A17" s="118">
        <v>511501592</v>
      </c>
      <c r="B17" s="31" t="s">
        <v>219</v>
      </c>
      <c r="C17" s="124">
        <v>9966.22</v>
      </c>
      <c r="D17" s="117">
        <v>0.0007675289462250184</v>
      </c>
      <c r="E17" s="73"/>
    </row>
    <row r="18" spans="1:5" ht="11.25">
      <c r="A18" s="118">
        <v>512102111</v>
      </c>
      <c r="B18" s="31" t="s">
        <v>220</v>
      </c>
      <c r="C18" s="124">
        <v>24211.06</v>
      </c>
      <c r="D18" s="117">
        <v>0.0018645674457106803</v>
      </c>
      <c r="E18" s="73"/>
    </row>
    <row r="19" spans="1:5" ht="11.25">
      <c r="A19" s="118">
        <v>512102121</v>
      </c>
      <c r="B19" s="31" t="s">
        <v>221</v>
      </c>
      <c r="C19" s="124">
        <v>1980.4</v>
      </c>
      <c r="D19" s="117">
        <v>0.00015251663369903802</v>
      </c>
      <c r="E19" s="73"/>
    </row>
    <row r="20" spans="1:5" ht="11.25">
      <c r="A20" s="118">
        <v>512102161</v>
      </c>
      <c r="B20" s="31" t="s">
        <v>222</v>
      </c>
      <c r="C20" s="124">
        <v>80098.28</v>
      </c>
      <c r="D20" s="117">
        <v>0.006168612417028369</v>
      </c>
      <c r="E20" s="73"/>
    </row>
    <row r="21" spans="1:5" ht="11.25">
      <c r="A21" s="118">
        <v>512202212</v>
      </c>
      <c r="B21" s="31" t="s">
        <v>223</v>
      </c>
      <c r="C21" s="124">
        <v>53162.81</v>
      </c>
      <c r="D21" s="117">
        <v>0.004094229862240737</v>
      </c>
      <c r="E21" s="73"/>
    </row>
    <row r="22" spans="1:5" ht="11.25">
      <c r="A22" s="118">
        <v>512302391</v>
      </c>
      <c r="B22" s="31" t="s">
        <v>224</v>
      </c>
      <c r="C22" s="124">
        <v>48347</v>
      </c>
      <c r="D22" s="117">
        <v>0.003723349671504439</v>
      </c>
      <c r="E22" s="73"/>
    </row>
    <row r="23" spans="1:5" ht="11.25">
      <c r="A23" s="118">
        <v>512402421</v>
      </c>
      <c r="B23" s="31" t="s">
        <v>225</v>
      </c>
      <c r="C23" s="124">
        <v>81614.68</v>
      </c>
      <c r="D23" s="117">
        <v>0.006285394997992427</v>
      </c>
      <c r="E23" s="73"/>
    </row>
    <row r="24" spans="1:5" ht="11.25">
      <c r="A24" s="118">
        <v>512402461</v>
      </c>
      <c r="B24" s="31" t="s">
        <v>226</v>
      </c>
      <c r="C24" s="124">
        <v>82329.83</v>
      </c>
      <c r="D24" s="117">
        <v>0.006340470876900661</v>
      </c>
      <c r="E24" s="73"/>
    </row>
    <row r="25" spans="1:5" ht="11.25">
      <c r="A25" s="118">
        <v>512402491</v>
      </c>
      <c r="B25" s="31" t="s">
        <v>227</v>
      </c>
      <c r="C25" s="124">
        <v>288575.93</v>
      </c>
      <c r="D25" s="117">
        <v>0.022224110992814194</v>
      </c>
      <c r="E25" s="73"/>
    </row>
    <row r="26" spans="1:5" ht="11.25">
      <c r="A26" s="118">
        <v>512502521</v>
      </c>
      <c r="B26" s="31" t="s">
        <v>228</v>
      </c>
      <c r="C26" s="124">
        <v>130326.91</v>
      </c>
      <c r="D26" s="117">
        <v>0.010036872143808067</v>
      </c>
      <c r="E26" s="73"/>
    </row>
    <row r="27" spans="1:5" ht="11.25">
      <c r="A27" s="118">
        <v>512602612</v>
      </c>
      <c r="B27" s="31" t="s">
        <v>229</v>
      </c>
      <c r="C27" s="124">
        <v>403839.62</v>
      </c>
      <c r="D27" s="117">
        <v>0.03110091870162528</v>
      </c>
      <c r="E27" s="73"/>
    </row>
    <row r="28" spans="1:5" ht="11.25">
      <c r="A28" s="118">
        <v>512702731</v>
      </c>
      <c r="B28" s="31" t="s">
        <v>230</v>
      </c>
      <c r="C28" s="124">
        <v>504656.48</v>
      </c>
      <c r="D28" s="117">
        <v>0.03886513204605428</v>
      </c>
      <c r="E28" s="73"/>
    </row>
    <row r="29" spans="1:5" ht="11.25">
      <c r="A29" s="118">
        <v>513103111</v>
      </c>
      <c r="B29" s="31" t="s">
        <v>231</v>
      </c>
      <c r="C29" s="124">
        <v>185075</v>
      </c>
      <c r="D29" s="117">
        <v>0.014253189245530932</v>
      </c>
      <c r="E29" s="73"/>
    </row>
    <row r="30" spans="1:5" ht="11.25">
      <c r="A30" s="118">
        <v>513103131</v>
      </c>
      <c r="B30" s="31" t="s">
        <v>232</v>
      </c>
      <c r="C30" s="124">
        <v>60154.78</v>
      </c>
      <c r="D30" s="117">
        <v>0.004632702760304089</v>
      </c>
      <c r="E30" s="73"/>
    </row>
    <row r="31" spans="1:5" ht="11.25">
      <c r="A31" s="118">
        <v>513103141</v>
      </c>
      <c r="B31" s="31" t="s">
        <v>233</v>
      </c>
      <c r="C31" s="124">
        <v>33045</v>
      </c>
      <c r="D31" s="117">
        <v>0.002544896061696986</v>
      </c>
      <c r="E31" s="73"/>
    </row>
    <row r="32" spans="1:5" ht="11.25">
      <c r="A32" s="118">
        <v>513103152</v>
      </c>
      <c r="B32" s="31" t="s">
        <v>234</v>
      </c>
      <c r="C32" s="124">
        <v>41976.73</v>
      </c>
      <c r="D32" s="117">
        <v>0.003232755783323278</v>
      </c>
      <c r="E32" s="73"/>
    </row>
    <row r="33" spans="1:5" ht="11.25">
      <c r="A33" s="118">
        <v>513203231</v>
      </c>
      <c r="B33" s="31" t="s">
        <v>235</v>
      </c>
      <c r="C33" s="124">
        <v>29232</v>
      </c>
      <c r="D33" s="117">
        <v>0.002251245322303716</v>
      </c>
      <c r="E33" s="73"/>
    </row>
    <row r="34" spans="1:5" ht="11.25">
      <c r="A34" s="118">
        <v>513203261</v>
      </c>
      <c r="B34" s="31" t="s">
        <v>236</v>
      </c>
      <c r="C34" s="124">
        <v>16182</v>
      </c>
      <c r="D34" s="117">
        <v>0.0012462250891324142</v>
      </c>
      <c r="E34" s="73"/>
    </row>
    <row r="35" spans="1:5" ht="11.25">
      <c r="A35" s="118">
        <v>513203271</v>
      </c>
      <c r="B35" s="31" t="s">
        <v>237</v>
      </c>
      <c r="C35" s="124">
        <v>549</v>
      </c>
      <c r="D35" s="117">
        <v>4.228016153341338E-05</v>
      </c>
      <c r="E35" s="73"/>
    </row>
    <row r="36" spans="1:5" ht="11.25">
      <c r="A36" s="118">
        <v>513303341</v>
      </c>
      <c r="B36" s="31" t="s">
        <v>238</v>
      </c>
      <c r="C36" s="124">
        <v>3248</v>
      </c>
      <c r="D36" s="117">
        <v>0.0002501383691448573</v>
      </c>
      <c r="E36" s="73"/>
    </row>
    <row r="37" spans="1:5" ht="11.25">
      <c r="A37" s="118">
        <v>513303361</v>
      </c>
      <c r="B37" s="31" t="s">
        <v>239</v>
      </c>
      <c r="C37" s="124">
        <v>67078.58</v>
      </c>
      <c r="D37" s="117">
        <v>0.005165925679111097</v>
      </c>
      <c r="E37" s="73"/>
    </row>
    <row r="38" spans="1:5" ht="11.25">
      <c r="A38" s="118">
        <v>513303381</v>
      </c>
      <c r="B38" s="31" t="s">
        <v>240</v>
      </c>
      <c r="C38" s="124">
        <v>12747.02</v>
      </c>
      <c r="D38" s="117">
        <v>0.0009816868208918964</v>
      </c>
      <c r="E38" s="73"/>
    </row>
    <row r="39" spans="1:5" ht="11.25">
      <c r="A39" s="118">
        <v>513303391</v>
      </c>
      <c r="B39" s="31" t="s">
        <v>241</v>
      </c>
      <c r="C39" s="124">
        <v>550726.25</v>
      </c>
      <c r="D39" s="117">
        <v>0.04241310530180511</v>
      </c>
      <c r="E39" s="73"/>
    </row>
    <row r="40" spans="1:5" ht="11.25">
      <c r="A40" s="118">
        <v>513403411</v>
      </c>
      <c r="B40" s="31" t="s">
        <v>242</v>
      </c>
      <c r="C40" s="124">
        <v>27435.14</v>
      </c>
      <c r="D40" s="117">
        <v>0.0021128636628266135</v>
      </c>
      <c r="E40" s="73"/>
    </row>
    <row r="41" spans="1:5" ht="11.25">
      <c r="A41" s="118">
        <v>513403441</v>
      </c>
      <c r="B41" s="31" t="s">
        <v>303</v>
      </c>
      <c r="C41" s="124">
        <v>20385.66</v>
      </c>
      <c r="D41" s="117">
        <v>0.0015699617445632857</v>
      </c>
      <c r="E41" s="73"/>
    </row>
    <row r="42" spans="1:5" ht="11.25">
      <c r="A42" s="118">
        <v>513403451</v>
      </c>
      <c r="B42" s="31" t="s">
        <v>243</v>
      </c>
      <c r="C42" s="124">
        <v>12424.91</v>
      </c>
      <c r="D42" s="117">
        <v>0.0009568801490676198</v>
      </c>
      <c r="E42" s="73"/>
    </row>
    <row r="43" spans="1:5" ht="11.25">
      <c r="A43" s="118">
        <v>513503511</v>
      </c>
      <c r="B43" s="31" t="s">
        <v>244</v>
      </c>
      <c r="C43" s="124">
        <v>636838.03</v>
      </c>
      <c r="D43" s="117">
        <v>0.049044835663061497</v>
      </c>
      <c r="E43" s="73"/>
    </row>
    <row r="44" spans="1:5" ht="11.25">
      <c r="A44" s="118">
        <v>513503531</v>
      </c>
      <c r="B44" s="31" t="s">
        <v>245</v>
      </c>
      <c r="C44" s="124">
        <v>3909.2</v>
      </c>
      <c r="D44" s="117">
        <v>0.0003010593942922033</v>
      </c>
      <c r="E44" s="73"/>
    </row>
    <row r="45" spans="1:5" ht="11.25">
      <c r="A45" s="118">
        <v>513503551</v>
      </c>
      <c r="B45" s="31" t="s">
        <v>246</v>
      </c>
      <c r="C45" s="124">
        <v>40625.98</v>
      </c>
      <c r="D45" s="117">
        <v>0.0031287304132116968</v>
      </c>
      <c r="E45" s="73"/>
    </row>
    <row r="46" spans="1:5" ht="11.25">
      <c r="A46" s="118">
        <v>513503571</v>
      </c>
      <c r="B46" s="31" t="s">
        <v>247</v>
      </c>
      <c r="C46" s="124">
        <v>40285.32</v>
      </c>
      <c r="D46" s="117">
        <v>0.003102495149408468</v>
      </c>
      <c r="E46" s="73"/>
    </row>
    <row r="47" spans="1:5" ht="11.25">
      <c r="A47" s="118">
        <v>513503581</v>
      </c>
      <c r="B47" s="31" t="s">
        <v>248</v>
      </c>
      <c r="C47" s="124">
        <v>52360</v>
      </c>
      <c r="D47" s="117">
        <v>0.0040324030198352</v>
      </c>
      <c r="E47" s="73"/>
    </row>
    <row r="48" spans="1:5" ht="11.25">
      <c r="A48" s="118">
        <v>513603611</v>
      </c>
      <c r="B48" s="31" t="s">
        <v>249</v>
      </c>
      <c r="C48" s="124">
        <v>220957.51</v>
      </c>
      <c r="D48" s="117">
        <v>0.017016610591659022</v>
      </c>
      <c r="E48" s="73"/>
    </row>
    <row r="49" spans="1:5" ht="11.25">
      <c r="A49" s="118">
        <v>513703721</v>
      </c>
      <c r="B49" s="31" t="s">
        <v>250</v>
      </c>
      <c r="C49" s="124">
        <v>3474.03</v>
      </c>
      <c r="D49" s="117">
        <v>0.00026754562763556304</v>
      </c>
      <c r="E49" s="73"/>
    </row>
    <row r="50" spans="1:5" ht="11.25">
      <c r="A50" s="118">
        <v>513803821</v>
      </c>
      <c r="B50" s="31" t="s">
        <v>251</v>
      </c>
      <c r="C50" s="124">
        <v>203820.29</v>
      </c>
      <c r="D50" s="117">
        <v>0.015696821101980257</v>
      </c>
      <c r="E50" s="73"/>
    </row>
    <row r="51" spans="1:5" ht="11.25">
      <c r="A51" s="118">
        <v>513803852</v>
      </c>
      <c r="B51" s="31" t="s">
        <v>252</v>
      </c>
      <c r="C51" s="124">
        <v>11304.71</v>
      </c>
      <c r="D51" s="117">
        <v>0.0008706101364087315</v>
      </c>
      <c r="E51" s="73"/>
    </row>
    <row r="52" spans="1:5" ht="11.25">
      <c r="A52" s="118">
        <v>513903921</v>
      </c>
      <c r="B52" s="31" t="s">
        <v>253</v>
      </c>
      <c r="C52" s="124">
        <v>2477.02</v>
      </c>
      <c r="D52" s="117">
        <v>0.00019076285195172244</v>
      </c>
      <c r="E52" s="73"/>
    </row>
    <row r="53" spans="1:5" ht="11.25">
      <c r="A53" s="118">
        <v>513903951</v>
      </c>
      <c r="B53" s="31" t="s">
        <v>254</v>
      </c>
      <c r="C53" s="124">
        <v>5511.14</v>
      </c>
      <c r="D53" s="117">
        <v>0.00042442967109882667</v>
      </c>
      <c r="E53" s="73"/>
    </row>
    <row r="54" spans="1:5" ht="11.25">
      <c r="A54" s="118">
        <v>513903961</v>
      </c>
      <c r="B54" s="31" t="s">
        <v>304</v>
      </c>
      <c r="C54" s="124">
        <v>1886.8</v>
      </c>
      <c r="D54" s="117">
        <v>0.00014530821271629212</v>
      </c>
      <c r="E54" s="73"/>
    </row>
    <row r="55" spans="1:5" ht="11.25">
      <c r="A55" s="118">
        <v>513903981</v>
      </c>
      <c r="B55" s="31" t="s">
        <v>255</v>
      </c>
      <c r="C55" s="124">
        <v>53482</v>
      </c>
      <c r="D55" s="117">
        <v>0.004118811655974526</v>
      </c>
      <c r="E55" s="73"/>
    </row>
    <row r="56" spans="1:5" ht="11.25">
      <c r="A56" s="118">
        <v>524104411</v>
      </c>
      <c r="B56" s="31" t="s">
        <v>256</v>
      </c>
      <c r="C56" s="124">
        <v>254360.76</v>
      </c>
      <c r="D56" s="117">
        <v>0.01958909657661529</v>
      </c>
      <c r="E56" s="73"/>
    </row>
    <row r="57" spans="1:5" ht="11.25">
      <c r="A57" s="31"/>
      <c r="B57" s="31"/>
      <c r="C57" s="124"/>
      <c r="D57" s="74"/>
      <c r="E57" s="73"/>
    </row>
    <row r="58" spans="1:5" ht="11.25">
      <c r="A58" s="125"/>
      <c r="B58" s="125" t="s">
        <v>69</v>
      </c>
      <c r="C58" s="125">
        <f>SUM(C8:C57)</f>
        <v>12984813.21</v>
      </c>
      <c r="D58" s="125">
        <f>SUM(D8:D57)</f>
        <v>1</v>
      </c>
      <c r="E58" s="125"/>
    </row>
    <row r="59" spans="1:5" ht="11.25">
      <c r="A59" s="72"/>
      <c r="B59" s="72"/>
      <c r="C59" s="71"/>
      <c r="D59" s="70"/>
      <c r="E59" s="6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6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24" customWidth="1"/>
    <col min="2" max="2" width="50.7109375" style="24" customWidth="1"/>
    <col min="3" max="5" width="17.7109375" style="4" customWidth="1"/>
    <col min="6" max="7" width="17.7109375" style="24" customWidth="1"/>
    <col min="8" max="16384" width="11.421875" style="24" customWidth="1"/>
  </cols>
  <sheetData>
    <row r="3" spans="1:7" s="8" customFormat="1" ht="11.25" customHeight="1">
      <c r="A3" s="11" t="s">
        <v>2</v>
      </c>
      <c r="B3" s="11"/>
      <c r="C3" s="9"/>
      <c r="D3" s="9"/>
      <c r="E3" s="9"/>
      <c r="F3" s="78"/>
      <c r="G3" s="3"/>
    </row>
    <row r="4" spans="1:5" s="8" customFormat="1" ht="11.25" customHeight="1">
      <c r="A4" s="11" t="s">
        <v>0</v>
      </c>
      <c r="B4" s="11"/>
      <c r="C4" s="9"/>
      <c r="D4" s="9"/>
      <c r="E4" s="9"/>
    </row>
    <row r="5" spans="3:5" s="8" customFormat="1" ht="11.25">
      <c r="C5" s="9"/>
      <c r="D5" s="9"/>
      <c r="E5" s="9"/>
    </row>
    <row r="6" spans="3:5" s="8" customFormat="1" ht="11.25">
      <c r="C6" s="9"/>
      <c r="D6" s="9"/>
      <c r="E6" s="9"/>
    </row>
    <row r="7" spans="1:7" s="8" customFormat="1" ht="11.25" customHeight="1">
      <c r="A7" s="122" t="s">
        <v>77</v>
      </c>
      <c r="B7" s="122"/>
      <c r="C7" s="9"/>
      <c r="D7" s="9"/>
      <c r="E7" s="9"/>
      <c r="G7" s="122" t="s">
        <v>76</v>
      </c>
    </row>
    <row r="8" spans="1:5" s="14" customFormat="1" ht="11.25">
      <c r="A8" s="47"/>
      <c r="B8" s="47"/>
      <c r="C8" s="13"/>
      <c r="D8" s="67"/>
      <c r="E8" s="67"/>
    </row>
    <row r="9" spans="1:7" ht="15" customHeight="1">
      <c r="A9" s="122" t="s">
        <v>3</v>
      </c>
      <c r="B9" s="122" t="s">
        <v>4</v>
      </c>
      <c r="C9" s="122" t="s">
        <v>5</v>
      </c>
      <c r="D9" s="122" t="s">
        <v>6</v>
      </c>
      <c r="E9" s="122" t="s">
        <v>75</v>
      </c>
      <c r="F9" s="122" t="s">
        <v>14</v>
      </c>
      <c r="G9" s="122" t="s">
        <v>62</v>
      </c>
    </row>
    <row r="10" spans="1:7" ht="11.25">
      <c r="A10" s="31" t="s">
        <v>257</v>
      </c>
      <c r="B10" s="31" t="s">
        <v>258</v>
      </c>
      <c r="C10" s="124">
        <v>195</v>
      </c>
      <c r="D10" s="124">
        <v>195</v>
      </c>
      <c r="E10" s="124">
        <v>0</v>
      </c>
      <c r="F10" s="63"/>
      <c r="G10" s="50"/>
    </row>
    <row r="11" spans="1:7" ht="11.25">
      <c r="A11" s="31"/>
      <c r="B11" s="31"/>
      <c r="C11" s="124"/>
      <c r="D11" s="124"/>
      <c r="E11" s="124"/>
      <c r="F11" s="35"/>
      <c r="G11" s="50"/>
    </row>
    <row r="12" spans="1:7" ht="11.25">
      <c r="A12" s="31"/>
      <c r="B12" s="31"/>
      <c r="C12" s="124"/>
      <c r="D12" s="124"/>
      <c r="E12" s="124"/>
      <c r="F12" s="50"/>
      <c r="G12" s="50"/>
    </row>
    <row r="13" spans="1:7" ht="11.25">
      <c r="A13" s="31"/>
      <c r="B13" s="31"/>
      <c r="C13" s="124"/>
      <c r="D13" s="124"/>
      <c r="E13" s="124"/>
      <c r="F13" s="50"/>
      <c r="G13" s="50"/>
    </row>
    <row r="14" spans="1:7" ht="11.25">
      <c r="A14" s="31"/>
      <c r="B14" s="31"/>
      <c r="C14" s="124"/>
      <c r="D14" s="124"/>
      <c r="E14" s="124"/>
      <c r="F14" s="50"/>
      <c r="G14" s="50"/>
    </row>
    <row r="15" spans="1:7" ht="11.25">
      <c r="A15" s="31"/>
      <c r="B15" s="31"/>
      <c r="C15" s="124"/>
      <c r="D15" s="124"/>
      <c r="E15" s="124"/>
      <c r="F15" s="50"/>
      <c r="G15" s="50"/>
    </row>
    <row r="16" spans="1:7" ht="11.25">
      <c r="A16" s="122"/>
      <c r="B16" s="122" t="s">
        <v>74</v>
      </c>
      <c r="C16" s="125">
        <f>SUM(C10:C15)</f>
        <v>195</v>
      </c>
      <c r="D16" s="125">
        <f>SUM(D10:D15)</f>
        <v>195</v>
      </c>
      <c r="E16" s="125">
        <f>SUM(E10:E15)</f>
        <v>0</v>
      </c>
      <c r="F16" s="122"/>
      <c r="G16" s="122"/>
    </row>
  </sheetData>
  <sheetProtection/>
  <dataValidations count="7">
    <dataValidation allowBlank="1" showInputMessage="1" showErrorMessage="1" prompt="Importe final del periodo que corresponde la información financiera trimestral que se presenta." sqref="D9"/>
    <dataValidation allowBlank="1" showInputMessage="1" showErrorMessage="1" prompt="Saldo al 31 de diciembre del año anterior del ejercio que se presenta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Variación (aumento o disminución) del patrimonio en el periodo, (diferencia entre saldo final y el saldo inicial)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Tipo de patrimonio clasificado de acuerdo al Plan de Cuentas emitido por el CONAC: Aportaciones, Donaciones de Capital y/o Actualización de la Hacienda Pública/Patrimonio." sqref="F9"/>
    <dataValidation allowBlank="1" showInputMessage="1" showErrorMessage="1" prompt="Procedencia de los recursos: Estatal o Municipal." sqref="G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2017-10-06T15:07:43Z</cp:lastPrinted>
  <dcterms:created xsi:type="dcterms:W3CDTF">2012-12-11T20:36:24Z</dcterms:created>
  <dcterms:modified xsi:type="dcterms:W3CDTF">2017-10-20T13:38:36Z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