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ESUPUESTO Y CUENTA PÚBLICA\TITULO QUINTO E INFORMACION FINANCIERA PRESUPUESTAL\DESCENTRALIZADOS\DECENTRALIZADOS 2017\IFP MENSUAL\7. JULIO\SISMAC\"/>
    </mc:Choice>
  </mc:AlternateContent>
  <bookViews>
    <workbookView xWindow="0" yWindow="0" windowWidth="24000" windowHeight="8835" firstSheet="1" activeTab="1"/>
  </bookViews>
  <sheets>
    <sheet name="Hoja1" sheetId="7" state="hidden" r:id="rId1"/>
    <sheet name="Hoja2" sheetId="8" r:id="rId2"/>
  </sheets>
  <calcPr calcId="162913"/>
</workbook>
</file>

<file path=xl/calcChain.xml><?xml version="1.0" encoding="utf-8"?>
<calcChain xmlns="http://schemas.openxmlformats.org/spreadsheetml/2006/main">
  <c r="F3" i="8" l="1"/>
  <c r="G3" i="8"/>
  <c r="H3" i="8"/>
  <c r="I3" i="8"/>
  <c r="J3" i="8"/>
  <c r="E3" i="8"/>
  <c r="A29" i="8" l="1"/>
  <c r="B29" i="8"/>
  <c r="C29" i="8"/>
  <c r="A30" i="8"/>
  <c r="B30" i="8"/>
  <c r="C30" i="8"/>
  <c r="A31" i="8"/>
  <c r="B31" i="8"/>
  <c r="C31" i="8"/>
  <c r="A32" i="8"/>
  <c r="B32" i="8"/>
  <c r="C32" i="8"/>
  <c r="C28" i="8"/>
  <c r="B28" i="8"/>
  <c r="A28" i="8"/>
  <c r="C27" i="8"/>
  <c r="B27" i="8"/>
  <c r="A27" i="8"/>
  <c r="C26" i="8"/>
  <c r="B26" i="8"/>
  <c r="A26" i="8"/>
  <c r="C25" i="8"/>
  <c r="B25" i="8"/>
  <c r="A25" i="8"/>
  <c r="C24" i="8"/>
  <c r="B24" i="8"/>
  <c r="A24" i="8"/>
  <c r="C23" i="8"/>
  <c r="B23" i="8"/>
  <c r="A23" i="8"/>
  <c r="C22" i="8"/>
  <c r="B22" i="8"/>
  <c r="A22" i="8"/>
  <c r="C21" i="8"/>
  <c r="B21" i="8"/>
  <c r="A21" i="8"/>
  <c r="C20" i="8"/>
  <c r="B20" i="8"/>
  <c r="A20" i="8"/>
  <c r="C19" i="8"/>
  <c r="B19" i="8"/>
  <c r="A19" i="8"/>
  <c r="C18" i="8"/>
  <c r="B18" i="8"/>
  <c r="A18" i="8"/>
  <c r="C17" i="8"/>
  <c r="B17" i="8"/>
  <c r="A17" i="8"/>
  <c r="C16" i="8"/>
  <c r="B16" i="8"/>
  <c r="A16" i="8"/>
  <c r="C15" i="8"/>
  <c r="B15" i="8"/>
  <c r="A15" i="8"/>
  <c r="C14" i="8"/>
  <c r="B14" i="8"/>
  <c r="A14" i="8"/>
  <c r="C13" i="8"/>
  <c r="B13" i="8"/>
  <c r="A13" i="8"/>
  <c r="C12" i="8"/>
  <c r="B12" i="8"/>
  <c r="A12" i="8"/>
  <c r="C11" i="8"/>
  <c r="B11" i="8"/>
  <c r="A11" i="8"/>
  <c r="C10" i="8"/>
  <c r="B10" i="8"/>
  <c r="A10" i="8"/>
  <c r="C9" i="8"/>
  <c r="B9" i="8"/>
  <c r="A9" i="8"/>
  <c r="C8" i="8"/>
  <c r="B8" i="8"/>
  <c r="A8" i="8"/>
  <c r="C7" i="8"/>
  <c r="B7" i="8"/>
  <c r="A7" i="8"/>
  <c r="C6" i="8"/>
  <c r="B6" i="8"/>
  <c r="A6" i="8"/>
  <c r="C5" i="8"/>
  <c r="B5" i="8"/>
  <c r="A5" i="8"/>
  <c r="C4" i="8"/>
  <c r="B4" i="8"/>
  <c r="A4" i="8"/>
</calcChain>
</file>

<file path=xl/sharedStrings.xml><?xml version="1.0" encoding="utf-8"?>
<sst xmlns="http://schemas.openxmlformats.org/spreadsheetml/2006/main" count="93" uniqueCount="45">
  <si>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</si>
  <si>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</si>
  <si>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</si>
  <si>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</si>
  <si>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</si>
  <si>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</si>
  <si>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</si>
  <si>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</si>
  <si>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</si>
  <si>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</si>
  <si>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</si>
  <si>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AMPLIACIONES Y REDUCCIONES</t>
  </si>
  <si>
    <t>@se6#16</t>
  </si>
  <si>
    <t>**  1 Recursos Fiscales</t>
  </si>
  <si>
    <t xml:space="preserve"> </t>
  </si>
  <si>
    <t>*   1.1.8 Transferencias corrientes</t>
  </si>
  <si>
    <t xml:space="preserve">    918401  TRANSF PARA SERVICIOS PERSONALES</t>
  </si>
  <si>
    <t xml:space="preserve">    918402  TRANSF PARA MATERIAL</t>
  </si>
  <si>
    <t xml:space="preserve">    918403  TRANSF PARA SERVICIOS BÁSICOS</t>
  </si>
  <si>
    <t xml:space="preserve">    918405  TRANSF PARA BIENES M</t>
  </si>
  <si>
    <t>*   1.1.4 Derechos, productos y aprovechamie</t>
  </si>
  <si>
    <t xml:space="preserve">    518401  RENTA DEL AUDITORIO</t>
  </si>
  <si>
    <t xml:space="preserve">    518402  SERVICIOS DE LA BANDA MUNICIPAL</t>
  </si>
  <si>
    <t xml:space="preserve">    518403  ENTRADAS AL MUSEO DE</t>
  </si>
  <si>
    <t xml:space="preserve">    518404  RENTA DE ESPACIOS</t>
  </si>
  <si>
    <t xml:space="preserve">    518405  INTERESES GANADOS</t>
  </si>
  <si>
    <t>*   1.1.6 Ventas de bienes y servicios</t>
  </si>
  <si>
    <t xml:space="preserve">    718401  CUOTAS ISNC C.CULTUR</t>
  </si>
  <si>
    <t xml:space="preserve">    718402  CUOTAS INSC C.DIEZMO</t>
  </si>
  <si>
    <t xml:space="preserve">    718403  ENTRADAS AL CENTRO I</t>
  </si>
  <si>
    <t xml:space="preserve">    718404  CURSOS Y TALLERES DE</t>
  </si>
  <si>
    <t xml:space="preserve">    718405  OTROS INGRESOS CENTR</t>
  </si>
  <si>
    <t xml:space="preserve">    718406  VENTA DE BOLETOS EVE</t>
  </si>
  <si>
    <t xml:space="preserve">    718407  OTROS</t>
  </si>
  <si>
    <t xml:space="preserve">    718408  VENTA DE LIBROS</t>
  </si>
  <si>
    <t xml:space="preserve">    948401  DONATIVOS Y APOYOS</t>
  </si>
  <si>
    <t xml:space="preserve">    948402  DONATIVOS EN ESPECIE</t>
  </si>
  <si>
    <t>*   1.1.7 Subidios y subvenciones</t>
  </si>
  <si>
    <t xml:space="preserve">    938401  INST ESTATAL DE CULT</t>
  </si>
  <si>
    <t xml:space="preserve">    918404  TRANSF, ASIGNACIONES</t>
  </si>
  <si>
    <t>**  4 Ingresos Propios</t>
  </si>
  <si>
    <t>*   3.2.2 Disminucion de pasivos</t>
  </si>
  <si>
    <t xml:space="preserve">    030301  REMANENTE RECURSO PROPIO</t>
  </si>
  <si>
    <t xml:space="preserve">    938403  Secretaria de Cultura</t>
  </si>
  <si>
    <t>SISTEMA MUNICIPAL DE ARTE Y CULTURA DE CELAYA GUANAJUATO
ESTADO ANALÍTICO DE INGRESOS 
DEL 1 DE ENERO AL 30 DE JULIO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</si>
</sst>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270">
        <stop position="0">
          <color theme="3" tint="-0.25098422193060094"/>
        </stop>
        <stop position="1">
          <color theme="3" tint="-0.49803155613879818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7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4" fontId="3" fillId="0" borderId="0" xfId="4" applyNumberFormat="1" applyFont="1" applyFill="1" applyBorder="1" applyAlignment="1" applyProtection="1">
      <alignment vertical="top"/>
      <protection locked="0"/>
    </xf>
    <xf numFmtId="4" fontId="8" fillId="0" borderId="0" xfId="4" applyNumberFormat="1" applyFont="1" applyFill="1" applyBorder="1" applyAlignment="1" applyProtection="1">
      <alignment vertical="top"/>
      <protection locked="0"/>
    </xf>
    <xf numFmtId="0" fontId="3" fillId="0" borderId="0" xfId="4" applyFont="1" applyFill="1" applyBorder="1" applyAlignment="1" applyProtection="1">
      <alignment horizontal="center" vertical="top"/>
      <protection locked="0"/>
    </xf>
    <xf numFmtId="0" fontId="8" fillId="0" borderId="0" xfId="4" applyFont="1" applyFill="1" applyBorder="1" applyAlignment="1" applyProtection="1">
      <alignment vertical="top" wrapText="1"/>
      <protection locked="0"/>
    </xf>
    <xf numFmtId="0" fontId="3" fillId="0" borderId="0" xfId="4" applyFont="1" applyFill="1" applyBorder="1" applyAlignment="1" applyProtection="1">
      <alignment horizontal="justify" vertical="top" wrapText="1"/>
      <protection locked="0"/>
    </xf>
    <xf numFmtId="0" fontId="3" fillId="0" borderId="0" xfId="4" applyFont="1" applyFill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4" fillId="0" borderId="0" xfId="0" applyFont="1"/>
    <xf numFmtId="0" fontId="8" fillId="0" borderId="0" xfId="4" applyFont="1" applyFill="1" applyBorder="1" applyAlignment="1" applyProtection="1">
      <alignment vertical="top"/>
      <protection locked="0"/>
    </xf>
    <xf numFmtId="0" fontId="8" fillId="0" borderId="0" xfId="4" applyFont="1" applyFill="1" applyBorder="1" applyAlignment="1" applyProtection="1">
      <alignment horizontal="center" vertical="top"/>
      <protection locked="0"/>
    </xf>
    <xf numFmtId="0" fontId="8" fillId="0" borderId="0" xfId="0" applyFont="1"/>
    <xf numFmtId="0" fontId="0" fillId="0" borderId="0" xfId="0" applyFont="1"/>
    <xf numFmtId="0" fontId="5" fillId="2" borderId="2" xfId="4" applyFont="1" applyFill="1" applyBorder="1" applyAlignment="1" applyProtection="1">
      <alignment horizontal="center" vertical="center" wrapText="1"/>
      <protection locked="0"/>
    </xf>
    <xf numFmtId="0" fontId="5" fillId="2" borderId="3" xfId="4" applyFont="1" applyFill="1" applyBorder="1" applyAlignment="1" applyProtection="1">
      <alignment horizontal="center" vertical="center" wrapText="1"/>
      <protection locked="0"/>
    </xf>
    <xf numFmtId="0" fontId="5" fillId="2" borderId="4" xfId="4" applyFont="1" applyFill="1" applyBorder="1" applyAlignment="1" applyProtection="1">
      <alignment horizontal="center" vertical="center" wrapText="1"/>
      <protection locked="0"/>
    </xf>
    <xf numFmtId="0" fontId="5" fillId="2" borderId="1" xfId="4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/>
    </xf>
    <xf numFmtId="0" fontId="5" fillId="0" borderId="5" xfId="5" applyFont="1" applyBorder="1" applyAlignment="1" applyProtection="1">
      <alignment horizontal="center" vertical="top"/>
      <protection hidden="1"/>
    </xf>
    <xf numFmtId="0" fontId="5" fillId="0" borderId="6" xfId="5" applyFont="1" applyBorder="1" applyAlignment="1" applyProtection="1">
      <alignment horizontal="center" vertical="top"/>
    </xf>
    <xf numFmtId="0" fontId="8" fillId="0" borderId="6" xfId="4" applyFont="1" applyFill="1" applyBorder="1" applyAlignment="1" applyProtection="1">
      <alignment vertical="top" wrapText="1"/>
    </xf>
    <xf numFmtId="4" fontId="8" fillId="0" borderId="6" xfId="4" applyNumberFormat="1" applyFont="1" applyFill="1" applyBorder="1" applyAlignment="1" applyProtection="1">
      <alignment vertical="top"/>
      <protection locked="0"/>
    </xf>
    <xf numFmtId="4" fontId="8" fillId="0" borderId="7" xfId="4" applyNumberFormat="1" applyFont="1" applyFill="1" applyBorder="1" applyAlignment="1" applyProtection="1">
      <alignment vertical="top"/>
      <protection locked="0"/>
    </xf>
    <xf numFmtId="0" fontId="8" fillId="0" borderId="8" xfId="4" applyFont="1" applyFill="1" applyBorder="1" applyAlignment="1" applyProtection="1">
      <alignment horizontal="center" vertical="top"/>
      <protection locked="0"/>
    </xf>
    <xf numFmtId="4" fontId="8" fillId="0" borderId="9" xfId="4" applyNumberFormat="1" applyFont="1" applyFill="1" applyBorder="1" applyAlignment="1" applyProtection="1">
      <alignment vertical="top"/>
      <protection locked="0"/>
    </xf>
    <xf numFmtId="0" fontId="3" fillId="0" borderId="8" xfId="4" applyFont="1" applyFill="1" applyBorder="1" applyAlignment="1" applyProtection="1">
      <alignment horizontal="center" vertical="top"/>
      <protection locked="0"/>
    </xf>
    <xf numFmtId="4" fontId="3" fillId="0" borderId="9" xfId="4" applyNumberFormat="1" applyFont="1" applyFill="1" applyBorder="1" applyAlignment="1" applyProtection="1">
      <alignment vertical="top"/>
      <protection locked="0"/>
    </xf>
    <xf numFmtId="0" fontId="3" fillId="0" borderId="10" xfId="4" applyFont="1" applyFill="1" applyBorder="1" applyAlignment="1" applyProtection="1">
      <alignment horizontal="center" vertical="top"/>
      <protection locked="0"/>
    </xf>
    <xf numFmtId="0" fontId="3" fillId="0" borderId="11" xfId="4" applyFont="1" applyFill="1" applyBorder="1" applyAlignment="1" applyProtection="1">
      <alignment horizontal="center" vertical="top"/>
      <protection locked="0"/>
    </xf>
    <xf numFmtId="0" fontId="3" fillId="0" borderId="11" xfId="4" applyFont="1" applyFill="1" applyBorder="1" applyAlignment="1" applyProtection="1">
      <alignment vertical="top"/>
      <protection locked="0"/>
    </xf>
    <xf numFmtId="4" fontId="3" fillId="0" borderId="11" xfId="4" applyNumberFormat="1" applyFont="1" applyFill="1" applyBorder="1" applyAlignment="1" applyProtection="1">
      <alignment vertical="top"/>
      <protection locked="0"/>
    </xf>
    <xf numFmtId="4" fontId="3" fillId="0" borderId="12" xfId="4" applyNumberFormat="1" applyFont="1" applyFill="1" applyBorder="1" applyAlignment="1" applyProtection="1">
      <alignment vertical="top"/>
      <protection locked="0"/>
    </xf>
  </cellXfs>
  <cellStyles count="12">
    <cellStyle name="Euro" xfId="1"/>
    <cellStyle name="Millares 2" xfId="2"/>
    <cellStyle name="Millares 2 2" xfId="10"/>
    <cellStyle name="Moneda 2" xfId="3"/>
    <cellStyle name="Normal" xfId="0" builtinId="0"/>
    <cellStyle name="Normal 2" xfId="4"/>
    <cellStyle name="Normal 2 2" xfId="5"/>
    <cellStyle name="Normal 2 3" xfId="11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28575</xdr:rowOff>
    </xdr:from>
    <xdr:to>
      <xdr:col>1</xdr:col>
      <xdr:colOff>257175</xdr:colOff>
      <xdr:row>0</xdr:row>
      <xdr:rowOff>495300</xdr:rowOff>
    </xdr:to>
    <xdr:pic>
      <xdr:nvPicPr>
        <xdr:cNvPr id="2" name="Picture 239" descr="LOGO SISTEMA OFICI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28575"/>
          <a:ext cx="4667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7"/>
      <c r="B1" s="7"/>
    </row>
    <row r="2020" spans="1:1" x14ac:dyDescent="0.2">
      <c r="A2020" s="8" t="s">
        <v>12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sqref="A1:K1"/>
    </sheetView>
  </sheetViews>
  <sheetFormatPr baseColWidth="10" defaultRowHeight="11.25" x14ac:dyDescent="0.2"/>
  <cols>
    <col min="1" max="3" width="8.83203125" style="6" customWidth="1"/>
    <col min="4" max="4" width="46.83203125" style="6" customWidth="1"/>
    <col min="5" max="11" width="15.83203125" style="1" customWidth="1"/>
  </cols>
  <sheetData>
    <row r="1" spans="1:11" ht="40.5" customHeight="1" x14ac:dyDescent="0.2">
      <c r="A1" s="13" t="s">
        <v>44</v>
      </c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1" ht="22.5" x14ac:dyDescent="0.2">
      <c r="A2" s="17" t="s">
        <v>3</v>
      </c>
      <c r="B2" s="17" t="s">
        <v>2</v>
      </c>
      <c r="C2" s="17" t="s">
        <v>1</v>
      </c>
      <c r="D2" s="17" t="s">
        <v>0</v>
      </c>
      <c r="E2" s="16" t="s">
        <v>5</v>
      </c>
      <c r="F2" s="16" t="s">
        <v>11</v>
      </c>
      <c r="G2" s="16" t="s">
        <v>6</v>
      </c>
      <c r="H2" s="16" t="s">
        <v>7</v>
      </c>
      <c r="I2" s="16" t="s">
        <v>9</v>
      </c>
      <c r="J2" s="16" t="s">
        <v>10</v>
      </c>
      <c r="K2" s="16" t="s">
        <v>8</v>
      </c>
    </row>
    <row r="3" spans="1:11" x14ac:dyDescent="0.2">
      <c r="A3" s="18">
        <v>90001</v>
      </c>
      <c r="B3" s="19"/>
      <c r="C3" s="19"/>
      <c r="D3" s="20" t="s">
        <v>4</v>
      </c>
      <c r="E3" s="21">
        <f>+E4+E31</f>
        <v>23104005.82</v>
      </c>
      <c r="F3" s="21">
        <f t="shared" ref="F3:J3" si="0">+F4+F31</f>
        <v>3033696.9299999997</v>
      </c>
      <c r="G3" s="21">
        <f t="shared" si="0"/>
        <v>26137702.75</v>
      </c>
      <c r="H3" s="21">
        <f t="shared" si="0"/>
        <v>13905086.120000001</v>
      </c>
      <c r="I3" s="21">
        <f t="shared" si="0"/>
        <v>13905086.120000001</v>
      </c>
      <c r="J3" s="21">
        <f t="shared" si="0"/>
        <v>-9198919.6999999993</v>
      </c>
      <c r="K3" s="22"/>
    </row>
    <row r="4" spans="1:11" x14ac:dyDescent="0.2">
      <c r="A4" s="23" t="str">
        <f t="shared" ref="A4:A32" si="1">IF((LEFT($D4,4))="**  ",MID($D4,5,1),"")</f>
        <v>1</v>
      </c>
      <c r="B4" s="3" t="str">
        <f t="shared" ref="B4:B32" si="2">IF((LEFT($D4,4))="*   ",MID($D4,4,7),"")</f>
        <v/>
      </c>
      <c r="C4" s="3" t="str">
        <f t="shared" ref="C4:C32" si="3">IF((LEFT($D4,1))="*","",MID($D4,5,6))</f>
        <v/>
      </c>
      <c r="D4" s="4" t="s">
        <v>13</v>
      </c>
      <c r="E4" s="2">
        <v>23104005.82</v>
      </c>
      <c r="F4" s="2">
        <v>2988038.61</v>
      </c>
      <c r="G4" s="2">
        <v>26092044.43</v>
      </c>
      <c r="H4" s="2">
        <v>13859427.800000001</v>
      </c>
      <c r="I4" s="2">
        <v>13859427.800000001</v>
      </c>
      <c r="J4" s="2">
        <v>-9244578.0199999996</v>
      </c>
      <c r="K4" s="24" t="s">
        <v>14</v>
      </c>
    </row>
    <row r="5" spans="1:11" x14ac:dyDescent="0.2">
      <c r="A5" s="25" t="str">
        <f t="shared" si="1"/>
        <v/>
      </c>
      <c r="B5" s="3" t="str">
        <f t="shared" si="2"/>
        <v xml:space="preserve"> 1.1.4 </v>
      </c>
      <c r="C5" s="3" t="str">
        <f t="shared" si="3"/>
        <v/>
      </c>
      <c r="D5" s="5" t="s">
        <v>20</v>
      </c>
      <c r="E5" s="1">
        <v>2100536.79</v>
      </c>
      <c r="F5" s="1" t="s">
        <v>14</v>
      </c>
      <c r="G5" s="1">
        <v>2100536.79</v>
      </c>
      <c r="H5" s="1">
        <v>1685958.25</v>
      </c>
      <c r="I5" s="1">
        <v>1685958.25</v>
      </c>
      <c r="J5" s="1">
        <v>-414578.54</v>
      </c>
      <c r="K5" s="26" t="s">
        <v>14</v>
      </c>
    </row>
    <row r="6" spans="1:11" x14ac:dyDescent="0.2">
      <c r="A6" s="25" t="str">
        <f t="shared" si="1"/>
        <v/>
      </c>
      <c r="B6" s="3" t="str">
        <f t="shared" si="2"/>
        <v/>
      </c>
      <c r="C6" s="3" t="str">
        <f t="shared" si="3"/>
        <v>518401</v>
      </c>
      <c r="D6" s="5" t="s">
        <v>21</v>
      </c>
      <c r="E6" s="1">
        <v>1734041.69</v>
      </c>
      <c r="F6" s="1" t="s">
        <v>14</v>
      </c>
      <c r="G6" s="1">
        <v>1734041.69</v>
      </c>
      <c r="H6" s="1">
        <v>1436465</v>
      </c>
      <c r="I6" s="1">
        <v>1436465</v>
      </c>
      <c r="J6" s="1">
        <v>-297576.69</v>
      </c>
      <c r="K6" s="26" t="s">
        <v>14</v>
      </c>
    </row>
    <row r="7" spans="1:11" x14ac:dyDescent="0.2">
      <c r="A7" s="25" t="str">
        <f t="shared" si="1"/>
        <v/>
      </c>
      <c r="B7" s="3" t="str">
        <f t="shared" si="2"/>
        <v/>
      </c>
      <c r="C7" s="3" t="str">
        <f t="shared" si="3"/>
        <v>518402</v>
      </c>
      <c r="D7" s="6" t="s">
        <v>22</v>
      </c>
      <c r="E7" s="1">
        <v>4998</v>
      </c>
      <c r="F7" s="1" t="s">
        <v>14</v>
      </c>
      <c r="G7" s="1">
        <v>4998</v>
      </c>
      <c r="H7" s="1">
        <v>3375</v>
      </c>
      <c r="I7" s="1">
        <v>3375</v>
      </c>
      <c r="J7" s="1">
        <v>-1623</v>
      </c>
      <c r="K7" s="26" t="s">
        <v>14</v>
      </c>
    </row>
    <row r="8" spans="1:11" x14ac:dyDescent="0.2">
      <c r="A8" s="25" t="str">
        <f t="shared" si="1"/>
        <v/>
      </c>
      <c r="B8" s="3" t="str">
        <f t="shared" si="2"/>
        <v/>
      </c>
      <c r="C8" s="3" t="str">
        <f t="shared" si="3"/>
        <v>518403</v>
      </c>
      <c r="D8" s="6" t="s">
        <v>23</v>
      </c>
      <c r="E8" s="1">
        <v>138899.1</v>
      </c>
      <c r="F8" s="1" t="s">
        <v>14</v>
      </c>
      <c r="G8" s="1">
        <v>138899.1</v>
      </c>
      <c r="H8" s="1">
        <v>69391.25</v>
      </c>
      <c r="I8" s="1">
        <v>69391.25</v>
      </c>
      <c r="J8" s="1">
        <v>-69507.850000000006</v>
      </c>
      <c r="K8" s="26" t="s">
        <v>14</v>
      </c>
    </row>
    <row r="9" spans="1:11" x14ac:dyDescent="0.2">
      <c r="A9" s="25" t="str">
        <f t="shared" si="1"/>
        <v/>
      </c>
      <c r="B9" s="3" t="str">
        <f t="shared" si="2"/>
        <v/>
      </c>
      <c r="C9" s="3" t="str">
        <f t="shared" si="3"/>
        <v>518404</v>
      </c>
      <c r="D9" s="6" t="s">
        <v>24</v>
      </c>
      <c r="E9" s="1">
        <v>219598</v>
      </c>
      <c r="F9" s="1" t="s">
        <v>14</v>
      </c>
      <c r="G9" s="1">
        <v>219598</v>
      </c>
      <c r="H9" s="1">
        <v>176727</v>
      </c>
      <c r="I9" s="1">
        <v>176727</v>
      </c>
      <c r="J9" s="1">
        <v>-42871</v>
      </c>
      <c r="K9" s="26" t="s">
        <v>14</v>
      </c>
    </row>
    <row r="10" spans="1:11" x14ac:dyDescent="0.2">
      <c r="A10" s="25" t="str">
        <f t="shared" si="1"/>
        <v/>
      </c>
      <c r="B10" s="3" t="str">
        <f t="shared" si="2"/>
        <v/>
      </c>
      <c r="C10" s="3" t="str">
        <f t="shared" si="3"/>
        <v>518405</v>
      </c>
      <c r="D10" s="6" t="s">
        <v>25</v>
      </c>
      <c r="E10" s="1">
        <v>3000</v>
      </c>
      <c r="F10" s="1" t="s">
        <v>14</v>
      </c>
      <c r="G10" s="1">
        <v>3000</v>
      </c>
      <c r="H10" s="1" t="s">
        <v>14</v>
      </c>
      <c r="I10" s="1" t="s">
        <v>14</v>
      </c>
      <c r="J10" s="1">
        <v>-3000</v>
      </c>
      <c r="K10" s="26" t="s">
        <v>14</v>
      </c>
    </row>
    <row r="11" spans="1:11" x14ac:dyDescent="0.2">
      <c r="A11" s="25" t="str">
        <f t="shared" si="1"/>
        <v/>
      </c>
      <c r="B11" s="3" t="str">
        <f t="shared" si="2"/>
        <v xml:space="preserve"> 1.1.6 </v>
      </c>
      <c r="C11" s="3" t="str">
        <f t="shared" si="3"/>
        <v/>
      </c>
      <c r="D11" s="6" t="s">
        <v>26</v>
      </c>
      <c r="E11" s="1">
        <v>3949232.58</v>
      </c>
      <c r="F11" s="1" t="s">
        <v>14</v>
      </c>
      <c r="G11" s="1">
        <v>3949232.58</v>
      </c>
      <c r="H11" s="1">
        <v>2764113.11</v>
      </c>
      <c r="I11" s="1">
        <v>2764113.11</v>
      </c>
      <c r="J11" s="1">
        <v>-1185119.47</v>
      </c>
      <c r="K11" s="26" t="s">
        <v>14</v>
      </c>
    </row>
    <row r="12" spans="1:11" x14ac:dyDescent="0.2">
      <c r="A12" s="25" t="str">
        <f t="shared" si="1"/>
        <v/>
      </c>
      <c r="B12" s="3" t="str">
        <f t="shared" si="2"/>
        <v/>
      </c>
      <c r="C12" s="3" t="str">
        <f t="shared" si="3"/>
        <v>718401</v>
      </c>
      <c r="D12" s="6" t="s">
        <v>27</v>
      </c>
      <c r="E12" s="1">
        <v>2802185</v>
      </c>
      <c r="F12" s="1" t="s">
        <v>14</v>
      </c>
      <c r="G12" s="1">
        <v>2802185</v>
      </c>
      <c r="H12" s="1">
        <v>2003815.92</v>
      </c>
      <c r="I12" s="1">
        <v>2003815.92</v>
      </c>
      <c r="J12" s="1">
        <v>-798369.08</v>
      </c>
      <c r="K12" s="26" t="s">
        <v>14</v>
      </c>
    </row>
    <row r="13" spans="1:11" x14ac:dyDescent="0.2">
      <c r="A13" s="25" t="str">
        <f t="shared" si="1"/>
        <v/>
      </c>
      <c r="B13" s="3" t="str">
        <f t="shared" si="2"/>
        <v/>
      </c>
      <c r="C13" s="3" t="str">
        <f t="shared" si="3"/>
        <v>718402</v>
      </c>
      <c r="D13" s="6" t="s">
        <v>28</v>
      </c>
      <c r="E13" s="1">
        <v>706000</v>
      </c>
      <c r="F13" s="1" t="s">
        <v>14</v>
      </c>
      <c r="G13" s="1">
        <v>706000</v>
      </c>
      <c r="H13" s="1">
        <v>554657.25</v>
      </c>
      <c r="I13" s="1">
        <v>554657.25</v>
      </c>
      <c r="J13" s="1">
        <v>-151342.75</v>
      </c>
      <c r="K13" s="26" t="s">
        <v>14</v>
      </c>
    </row>
    <row r="14" spans="1:11" x14ac:dyDescent="0.2">
      <c r="A14" s="25" t="str">
        <f t="shared" si="1"/>
        <v/>
      </c>
      <c r="B14" s="3" t="str">
        <f t="shared" si="2"/>
        <v/>
      </c>
      <c r="C14" s="3" t="str">
        <f t="shared" si="3"/>
        <v>718403</v>
      </c>
      <c r="D14" s="6" t="s">
        <v>29</v>
      </c>
      <c r="E14" s="1">
        <v>211039.14</v>
      </c>
      <c r="F14" s="1" t="s">
        <v>14</v>
      </c>
      <c r="G14" s="1">
        <v>211039.14</v>
      </c>
      <c r="H14" s="1">
        <v>110801.58</v>
      </c>
      <c r="I14" s="1">
        <v>110801.58</v>
      </c>
      <c r="J14" s="1">
        <v>-100237.56</v>
      </c>
      <c r="K14" s="26" t="s">
        <v>14</v>
      </c>
    </row>
    <row r="15" spans="1:11" x14ac:dyDescent="0.2">
      <c r="A15" s="25" t="str">
        <f t="shared" si="1"/>
        <v/>
      </c>
      <c r="B15" s="3" t="str">
        <f t="shared" si="2"/>
        <v/>
      </c>
      <c r="C15" s="3" t="str">
        <f t="shared" si="3"/>
        <v>718404</v>
      </c>
      <c r="D15" s="6" t="s">
        <v>30</v>
      </c>
      <c r="E15" s="1">
        <v>76560</v>
      </c>
      <c r="F15" s="1" t="s">
        <v>14</v>
      </c>
      <c r="G15" s="1">
        <v>76560</v>
      </c>
      <c r="H15" s="1">
        <v>55186.559999999998</v>
      </c>
      <c r="I15" s="1">
        <v>55186.559999999998</v>
      </c>
      <c r="J15" s="1">
        <v>-21373.439999999999</v>
      </c>
      <c r="K15" s="26" t="s">
        <v>14</v>
      </c>
    </row>
    <row r="16" spans="1:11" x14ac:dyDescent="0.2">
      <c r="A16" s="25" t="str">
        <f t="shared" si="1"/>
        <v/>
      </c>
      <c r="B16" s="3" t="str">
        <f t="shared" si="2"/>
        <v/>
      </c>
      <c r="C16" s="3" t="str">
        <f t="shared" si="3"/>
        <v>718405</v>
      </c>
      <c r="D16" s="6" t="s">
        <v>31</v>
      </c>
      <c r="E16" s="1">
        <v>1450</v>
      </c>
      <c r="F16" s="1" t="s">
        <v>14</v>
      </c>
      <c r="G16" s="1">
        <v>1450</v>
      </c>
      <c r="H16" s="1" t="s">
        <v>14</v>
      </c>
      <c r="I16" s="1" t="s">
        <v>14</v>
      </c>
      <c r="J16" s="1">
        <v>-1450</v>
      </c>
      <c r="K16" s="26" t="s">
        <v>14</v>
      </c>
    </row>
    <row r="17" spans="1:11" x14ac:dyDescent="0.2">
      <c r="A17" s="25" t="str">
        <f t="shared" si="1"/>
        <v/>
      </c>
      <c r="B17" s="3" t="str">
        <f t="shared" si="2"/>
        <v/>
      </c>
      <c r="C17" s="3" t="str">
        <f t="shared" si="3"/>
        <v>718406</v>
      </c>
      <c r="D17" s="6" t="s">
        <v>32</v>
      </c>
      <c r="E17" s="1">
        <v>100000</v>
      </c>
      <c r="F17" s="1" t="s">
        <v>14</v>
      </c>
      <c r="G17" s="1">
        <v>100000</v>
      </c>
      <c r="H17" s="1">
        <v>2024</v>
      </c>
      <c r="I17" s="1">
        <v>2024</v>
      </c>
      <c r="J17" s="1">
        <v>-97976</v>
      </c>
      <c r="K17" s="26" t="s">
        <v>14</v>
      </c>
    </row>
    <row r="18" spans="1:11" x14ac:dyDescent="0.2">
      <c r="A18" s="25" t="str">
        <f t="shared" si="1"/>
        <v/>
      </c>
      <c r="B18" s="3" t="str">
        <f t="shared" si="2"/>
        <v/>
      </c>
      <c r="C18" s="3" t="str">
        <f t="shared" si="3"/>
        <v>718407</v>
      </c>
      <c r="D18" s="6" t="s">
        <v>33</v>
      </c>
      <c r="E18" s="1">
        <v>36998.44</v>
      </c>
      <c r="F18" s="1" t="s">
        <v>14</v>
      </c>
      <c r="G18" s="1">
        <v>36998.44</v>
      </c>
      <c r="H18" s="1">
        <v>26725.05</v>
      </c>
      <c r="I18" s="1">
        <v>26725.05</v>
      </c>
      <c r="J18" s="1">
        <v>-10273.39</v>
      </c>
      <c r="K18" s="26" t="s">
        <v>14</v>
      </c>
    </row>
    <row r="19" spans="1:11" x14ac:dyDescent="0.2">
      <c r="A19" s="25" t="str">
        <f t="shared" si="1"/>
        <v/>
      </c>
      <c r="B19" s="3" t="str">
        <f t="shared" si="2"/>
        <v/>
      </c>
      <c r="C19" s="3" t="str">
        <f t="shared" si="3"/>
        <v>718408</v>
      </c>
      <c r="D19" s="6" t="s">
        <v>34</v>
      </c>
      <c r="E19" s="1">
        <v>15000</v>
      </c>
      <c r="F19" s="1" t="s">
        <v>14</v>
      </c>
      <c r="G19" s="1">
        <v>15000</v>
      </c>
      <c r="H19" s="1">
        <v>10902.75</v>
      </c>
      <c r="I19" s="1">
        <v>10902.75</v>
      </c>
      <c r="J19" s="1">
        <v>-4097.25</v>
      </c>
      <c r="K19" s="26" t="s">
        <v>14</v>
      </c>
    </row>
    <row r="20" spans="1:11" x14ac:dyDescent="0.2">
      <c r="A20" s="25" t="str">
        <f t="shared" si="1"/>
        <v/>
      </c>
      <c r="B20" s="3" t="str">
        <f t="shared" si="2"/>
        <v xml:space="preserve"> 1.1.7 </v>
      </c>
      <c r="C20" s="3" t="str">
        <f t="shared" si="3"/>
        <v/>
      </c>
      <c r="D20" s="6" t="s">
        <v>37</v>
      </c>
      <c r="E20" s="1">
        <v>252000.45</v>
      </c>
      <c r="F20" s="1">
        <v>166054.54999999999</v>
      </c>
      <c r="G20" s="1">
        <v>418055</v>
      </c>
      <c r="H20" s="1">
        <v>126525</v>
      </c>
      <c r="I20" s="1">
        <v>126525</v>
      </c>
      <c r="J20" s="1">
        <v>-125475.45</v>
      </c>
      <c r="K20" s="26" t="s">
        <v>14</v>
      </c>
    </row>
    <row r="21" spans="1:11" x14ac:dyDescent="0.2">
      <c r="A21" s="25" t="str">
        <f t="shared" si="1"/>
        <v/>
      </c>
      <c r="B21" s="3" t="str">
        <f t="shared" si="2"/>
        <v/>
      </c>
      <c r="C21" s="3" t="str">
        <f t="shared" si="3"/>
        <v>938401</v>
      </c>
      <c r="D21" s="6" t="s">
        <v>38</v>
      </c>
      <c r="E21" s="1">
        <v>252000.45</v>
      </c>
      <c r="F21" s="1">
        <v>1054.55</v>
      </c>
      <c r="G21" s="1">
        <v>253055</v>
      </c>
      <c r="H21" s="1">
        <v>126525</v>
      </c>
      <c r="I21" s="1">
        <v>126525</v>
      </c>
      <c r="J21" s="1">
        <v>-125475.45</v>
      </c>
      <c r="K21" s="26" t="s">
        <v>14</v>
      </c>
    </row>
    <row r="22" spans="1:11" x14ac:dyDescent="0.2">
      <c r="A22" s="25" t="str">
        <f t="shared" si="1"/>
        <v/>
      </c>
      <c r="B22" s="3" t="str">
        <f t="shared" si="2"/>
        <v/>
      </c>
      <c r="C22" s="3" t="str">
        <f t="shared" si="3"/>
        <v>938403</v>
      </c>
      <c r="D22" s="6" t="s">
        <v>43</v>
      </c>
      <c r="E22" s="1" t="s">
        <v>14</v>
      </c>
      <c r="F22" s="1">
        <v>165000</v>
      </c>
      <c r="G22" s="1">
        <v>165000</v>
      </c>
      <c r="H22" s="1" t="s">
        <v>14</v>
      </c>
      <c r="I22" s="1" t="s">
        <v>14</v>
      </c>
      <c r="J22" s="1" t="s">
        <v>14</v>
      </c>
      <c r="K22" s="26" t="s">
        <v>14</v>
      </c>
    </row>
    <row r="23" spans="1:11" x14ac:dyDescent="0.2">
      <c r="A23" s="25" t="str">
        <f t="shared" si="1"/>
        <v/>
      </c>
      <c r="B23" s="3" t="str">
        <f t="shared" si="2"/>
        <v xml:space="preserve"> 1.1.8 </v>
      </c>
      <c r="C23" s="3" t="str">
        <f t="shared" si="3"/>
        <v/>
      </c>
      <c r="D23" s="6" t="s">
        <v>15</v>
      </c>
      <c r="E23" s="1">
        <v>16802236</v>
      </c>
      <c r="F23" s="1">
        <v>2821984.06</v>
      </c>
      <c r="G23" s="1">
        <v>19624220.059999999</v>
      </c>
      <c r="H23" s="1">
        <v>9282831.4399999995</v>
      </c>
      <c r="I23" s="1">
        <v>9282831.4399999995</v>
      </c>
      <c r="J23" s="1">
        <v>-7519404.5599999996</v>
      </c>
      <c r="K23" s="26" t="s">
        <v>14</v>
      </c>
    </row>
    <row r="24" spans="1:11" x14ac:dyDescent="0.2">
      <c r="A24" s="25" t="str">
        <f t="shared" si="1"/>
        <v/>
      </c>
      <c r="B24" s="3" t="str">
        <f t="shared" si="2"/>
        <v/>
      </c>
      <c r="C24" s="3" t="str">
        <f t="shared" si="3"/>
        <v>948401</v>
      </c>
      <c r="D24" s="6" t="s">
        <v>35</v>
      </c>
      <c r="E24" s="1">
        <v>10000</v>
      </c>
      <c r="F24" s="1">
        <v>241260</v>
      </c>
      <c r="G24" s="1">
        <v>251260</v>
      </c>
      <c r="H24" s="1">
        <v>129190</v>
      </c>
      <c r="I24" s="1">
        <v>129190</v>
      </c>
      <c r="J24" s="1">
        <v>119190</v>
      </c>
      <c r="K24" s="26">
        <v>119190</v>
      </c>
    </row>
    <row r="25" spans="1:11" x14ac:dyDescent="0.2">
      <c r="A25" s="25" t="str">
        <f t="shared" si="1"/>
        <v/>
      </c>
      <c r="B25" s="3" t="str">
        <f t="shared" si="2"/>
        <v/>
      </c>
      <c r="C25" s="3" t="str">
        <f t="shared" si="3"/>
        <v>948402</v>
      </c>
      <c r="D25" s="6" t="s">
        <v>36</v>
      </c>
      <c r="E25" s="1">
        <v>4500</v>
      </c>
      <c r="F25" s="1">
        <v>141260</v>
      </c>
      <c r="G25" s="1">
        <v>145760</v>
      </c>
      <c r="H25" s="1">
        <v>57080</v>
      </c>
      <c r="I25" s="1">
        <v>57080</v>
      </c>
      <c r="J25" s="1">
        <v>52580</v>
      </c>
      <c r="K25" s="26">
        <v>52580</v>
      </c>
    </row>
    <row r="26" spans="1:11" x14ac:dyDescent="0.2">
      <c r="A26" s="25" t="str">
        <f t="shared" si="1"/>
        <v/>
      </c>
      <c r="B26" s="3" t="str">
        <f t="shared" si="2"/>
        <v/>
      </c>
      <c r="C26" s="3" t="str">
        <f t="shared" si="3"/>
        <v>918401</v>
      </c>
      <c r="D26" s="6" t="s">
        <v>16</v>
      </c>
      <c r="E26" s="1">
        <v>12819955.08</v>
      </c>
      <c r="F26" s="1">
        <v>955426.99</v>
      </c>
      <c r="G26" s="1">
        <v>13775382.07</v>
      </c>
      <c r="H26" s="1">
        <v>6681050.1399999997</v>
      </c>
      <c r="I26" s="1">
        <v>6681050.1399999997</v>
      </c>
      <c r="J26" s="1">
        <v>-6138904.9400000004</v>
      </c>
      <c r="K26" s="26" t="s">
        <v>14</v>
      </c>
    </row>
    <row r="27" spans="1:11" x14ac:dyDescent="0.2">
      <c r="A27" s="25" t="str">
        <f t="shared" si="1"/>
        <v/>
      </c>
      <c r="B27" s="3" t="str">
        <f t="shared" si="2"/>
        <v/>
      </c>
      <c r="C27" s="3" t="str">
        <f t="shared" si="3"/>
        <v>918402</v>
      </c>
      <c r="D27" s="6" t="s">
        <v>17</v>
      </c>
      <c r="E27" s="1">
        <v>839580.75</v>
      </c>
      <c r="F27" s="1">
        <v>299532.59999999998</v>
      </c>
      <c r="G27" s="1">
        <v>1139113.3500000001</v>
      </c>
      <c r="H27" s="1">
        <v>530132.6</v>
      </c>
      <c r="I27" s="1">
        <v>530132.6</v>
      </c>
      <c r="J27" s="1">
        <v>-309448.15000000002</v>
      </c>
      <c r="K27" s="26" t="s">
        <v>14</v>
      </c>
    </row>
    <row r="28" spans="1:11" x14ac:dyDescent="0.2">
      <c r="A28" s="25" t="str">
        <f t="shared" si="1"/>
        <v/>
      </c>
      <c r="B28" s="3" t="str">
        <f t="shared" si="2"/>
        <v/>
      </c>
      <c r="C28" s="3" t="str">
        <f t="shared" si="3"/>
        <v>918403</v>
      </c>
      <c r="D28" s="6" t="s">
        <v>18</v>
      </c>
      <c r="E28" s="1">
        <v>3078059.17</v>
      </c>
      <c r="F28" s="1">
        <v>906213.47</v>
      </c>
      <c r="G28" s="1">
        <v>3984272.64</v>
      </c>
      <c r="H28" s="1">
        <v>1604592.2</v>
      </c>
      <c r="I28" s="1">
        <v>1604592.2</v>
      </c>
      <c r="J28" s="1">
        <v>-1473466.97</v>
      </c>
      <c r="K28" s="26" t="s">
        <v>14</v>
      </c>
    </row>
    <row r="29" spans="1:11" x14ac:dyDescent="0.2">
      <c r="A29" s="25" t="str">
        <f t="shared" si="1"/>
        <v/>
      </c>
      <c r="B29" s="3" t="str">
        <f t="shared" si="2"/>
        <v/>
      </c>
      <c r="C29" s="3" t="str">
        <f t="shared" si="3"/>
        <v>918404</v>
      </c>
      <c r="D29" s="6" t="s">
        <v>39</v>
      </c>
      <c r="E29" s="1" t="s">
        <v>14</v>
      </c>
      <c r="F29" s="1">
        <v>15000</v>
      </c>
      <c r="G29" s="1">
        <v>15000</v>
      </c>
      <c r="H29" s="1">
        <v>15000</v>
      </c>
      <c r="I29" s="1">
        <v>15000</v>
      </c>
      <c r="J29" s="1">
        <v>15000</v>
      </c>
      <c r="K29" s="26">
        <v>15000</v>
      </c>
    </row>
    <row r="30" spans="1:11" s="12" customFormat="1" x14ac:dyDescent="0.2">
      <c r="A30" s="25" t="str">
        <f t="shared" si="1"/>
        <v/>
      </c>
      <c r="B30" s="3" t="str">
        <f t="shared" si="2"/>
        <v/>
      </c>
      <c r="C30" s="3" t="str">
        <f t="shared" si="3"/>
        <v>918405</v>
      </c>
      <c r="D30" s="6" t="s">
        <v>19</v>
      </c>
      <c r="E30" s="1">
        <v>50141</v>
      </c>
      <c r="F30" s="1">
        <v>263291</v>
      </c>
      <c r="G30" s="1">
        <v>313432</v>
      </c>
      <c r="H30" s="1">
        <v>265786.5</v>
      </c>
      <c r="I30" s="1">
        <v>265786.5</v>
      </c>
      <c r="J30" s="1">
        <v>215645.5</v>
      </c>
      <c r="K30" s="26">
        <v>215645.5</v>
      </c>
    </row>
    <row r="31" spans="1:11" s="11" customFormat="1" x14ac:dyDescent="0.2">
      <c r="A31" s="23" t="str">
        <f t="shared" si="1"/>
        <v>4</v>
      </c>
      <c r="B31" s="10" t="str">
        <f t="shared" si="2"/>
        <v/>
      </c>
      <c r="C31" s="10" t="str">
        <f t="shared" si="3"/>
        <v/>
      </c>
      <c r="D31" s="9" t="s">
        <v>40</v>
      </c>
      <c r="E31" s="2">
        <v>0</v>
      </c>
      <c r="F31" s="2">
        <v>45658.32</v>
      </c>
      <c r="G31" s="2">
        <v>45658.32</v>
      </c>
      <c r="H31" s="2">
        <v>45658.32</v>
      </c>
      <c r="I31" s="2">
        <v>45658.32</v>
      </c>
      <c r="J31" s="2">
        <v>45658.32</v>
      </c>
      <c r="K31" s="24">
        <v>45658.32</v>
      </c>
    </row>
    <row r="32" spans="1:11" x14ac:dyDescent="0.2">
      <c r="A32" s="25" t="str">
        <f t="shared" si="1"/>
        <v/>
      </c>
      <c r="B32" s="3" t="str">
        <f t="shared" si="2"/>
        <v xml:space="preserve"> 3.2.2 </v>
      </c>
      <c r="C32" s="3" t="str">
        <f t="shared" si="3"/>
        <v/>
      </c>
      <c r="D32" s="6" t="s">
        <v>41</v>
      </c>
      <c r="E32" s="1" t="s">
        <v>14</v>
      </c>
      <c r="F32" s="1">
        <v>45658.32</v>
      </c>
      <c r="G32" s="1">
        <v>45658.32</v>
      </c>
      <c r="H32" s="1">
        <v>45658.32</v>
      </c>
      <c r="I32" s="1">
        <v>45658.32</v>
      </c>
      <c r="J32" s="1">
        <v>45658.32</v>
      </c>
      <c r="K32" s="26">
        <v>45658.32</v>
      </c>
    </row>
    <row r="33" spans="1:11" x14ac:dyDescent="0.2">
      <c r="A33" s="27"/>
      <c r="B33" s="28"/>
      <c r="C33" s="28"/>
      <c r="D33" s="29" t="s">
        <v>42</v>
      </c>
      <c r="E33" s="30" t="s">
        <v>14</v>
      </c>
      <c r="F33" s="30">
        <v>45658.32</v>
      </c>
      <c r="G33" s="30">
        <v>45658.32</v>
      </c>
      <c r="H33" s="30">
        <v>45658.32</v>
      </c>
      <c r="I33" s="30">
        <v>45658.32</v>
      </c>
      <c r="J33" s="30">
        <v>45658.32</v>
      </c>
      <c r="K33" s="31">
        <v>45658.32</v>
      </c>
    </row>
    <row r="34" spans="1:11" x14ac:dyDescent="0.2">
      <c r="A34" s="3"/>
      <c r="B34" s="3"/>
      <c r="C34" s="3"/>
    </row>
  </sheetData>
  <mergeCells count="1">
    <mergeCell ref="A1:K1"/>
  </mergeCells>
  <dataValidations count="11">
    <dataValidation allowBlank="1" showInputMessage="1" showErrorMessage="1" prompt="Sólo aplica cuando el importe de la columna de diferencia sea mayor a cero" sqref="K2"/>
    <dataValidation allowBlank="1" showInputMessage="1" showErrorMessage="1" prompt="Se refiere al nombre que se asigna a cada uno de los desagregados que se señalan." sqref="D2"/>
    <dataValidation allowBlank="1" showInputMessage="1" showErrorMessage="1" prompt="Las modificaciones realizadas al Pronóstico de Ingresos " sqref="F2"/>
    <dataValidation allowBlank="1" showInputMessage="1" showErrorMessage="1" prompt="Se refiere al código asignado por el CONAC de acuerdo a la estructura del Clasificador por Fuente de Financiamiento. (DOF 2-ene-13). A un dígito." sqref="A2"/>
    <dataValidation allowBlank="1" showInputMessage="1" showErrorMessage="1" prompt="Se refiere al código asignado por el CONAC de acuerdo a la estructura de la Clasificación Económica. (DOF 7-jul-11). A_x000a_ tres dígitos." sqref="B2"/>
    <dataValidation allowBlank="1" showInputMessage="1" showErrorMessage="1" prompt="Se refiere al código asignado por el CONAC de acuerdo a la estructura del Clasificador por Rubros de Ingreso. (DOF-2-ene-13). A dos dígitos." sqref="C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/>
    <dataValidation allowBlank="1" showInputMessage="1" showErrorMessage="1" prompt="Recaudado menos Estimado" sqref="J2"/>
  </dataValidations>
  <pageMargins left="0.59055118110236227" right="0.59055118110236227" top="0.74803149606299213" bottom="0.74803149606299213" header="0.31496062992125984" footer="0.31496062992125984"/>
  <pageSetup scale="8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Yazmin</cp:lastModifiedBy>
  <cp:lastPrinted>2017-02-11T17:34:09Z</cp:lastPrinted>
  <dcterms:created xsi:type="dcterms:W3CDTF">2012-12-11T20:48:19Z</dcterms:created>
  <dcterms:modified xsi:type="dcterms:W3CDTF">2017-08-24T13:43:55Z</dcterms:modified>
</cp:coreProperties>
</file>