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ES MIRNA\TITULO V\"/>
    </mc:Choice>
  </mc:AlternateContent>
  <bookViews>
    <workbookView xWindow="0" yWindow="0" windowWidth="24000" windowHeight="9135"/>
  </bookViews>
  <sheets>
    <sheet name="Obligaciones pagadas o garant" sheetId="1" r:id="rId1"/>
    <sheet name="reduccion del Saldo de la deuda" sheetId="2" r:id="rId2"/>
    <sheet name="No aplica" sheetId="3" r:id="rId3"/>
    <sheet name="Comparativo Deuda" sheetId="4" r:id="rId4"/>
  </sheets>
  <definedNames>
    <definedName name="_xlnm.Print_Area" localSheetId="0">'Obligaciones pagadas o garant'!$A$1:$K$41</definedName>
    <definedName name="_xlnm.Print_Area" localSheetId="1">'reduccion del Saldo de la deuda'!$A$1:$B$62</definedName>
  </definedNames>
  <calcPr calcId="152511"/>
</workbook>
</file>

<file path=xl/calcChain.xml><?xml version="1.0" encoding="utf-8"?>
<calcChain xmlns="http://schemas.openxmlformats.org/spreadsheetml/2006/main">
  <c r="B22" i="2" l="1"/>
  <c r="B37" i="2" s="1"/>
  <c r="B11" i="2"/>
  <c r="B24" i="2" s="1"/>
  <c r="B39" i="2" s="1"/>
  <c r="B54" i="2" s="1"/>
  <c r="K9" i="1" l="1"/>
  <c r="B61" i="2" l="1"/>
  <c r="B50" i="4" l="1"/>
  <c r="E48" i="4"/>
  <c r="B37" i="4"/>
  <c r="B41" i="2"/>
  <c r="M40" i="1"/>
  <c r="K41" i="1"/>
  <c r="M31" i="1"/>
  <c r="B43" i="2" l="1"/>
  <c r="C36" i="4" s="1"/>
  <c r="C37" i="4" s="1"/>
  <c r="B56" i="2"/>
  <c r="B58" i="2" s="1"/>
  <c r="B60" i="2" s="1"/>
  <c r="B62" i="2" s="1"/>
  <c r="C49" i="4" s="1"/>
  <c r="C50" i="4" s="1"/>
  <c r="B24" i="4"/>
  <c r="B26" i="2"/>
  <c r="C23" i="4" s="1"/>
  <c r="E35" i="4" s="1"/>
  <c r="C24" i="4" l="1"/>
  <c r="B11" i="4"/>
  <c r="C10" i="4" l="1"/>
  <c r="C11" i="4" s="1"/>
</calcChain>
</file>

<file path=xl/sharedStrings.xml><?xml version="1.0" encoding="utf-8"?>
<sst xmlns="http://schemas.openxmlformats.org/spreadsheetml/2006/main" count="157" uniqueCount="58">
  <si>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</si>
  <si>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</si>
  <si>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</si>
  <si>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</si>
  <si>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</si>
  <si>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</si>
  <si>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</si>
  <si>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</si>
  <si>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</si>
  <si>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</si>
  <si>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</si>
  <si>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</si>
  <si>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</si>
  <si>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</si>
  <si>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</si>
  <si>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</si>
  <si>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</si>
  <si>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</si>
  <si>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</si>
  <si>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</si>
  <si>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Al 31 de dic del 2013</t>
  </si>
  <si>
    <t>Enero-Marzo 2014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</si>
  <si>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</si>
  <si>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</si>
  <si>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</si>
  <si>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</si>
  <si>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</si>
  <si>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</si>
  <si>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</si>
  <si>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</si>
  <si>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</si>
  <si>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</si>
  <si>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</si>
  <si>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</si>
  <si>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</si>
  <si>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</si>
  <si>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NADA QUE REPORTAR</t>
  </si>
  <si>
    <t>Participaciones Federales</t>
  </si>
  <si>
    <t>(+) Dispocisiones nuevos creditos</t>
  </si>
  <si>
    <t>AL 31 DE MARZO DE 2017</t>
  </si>
  <si>
    <t>AL 30 DE JUNIO DE 2017</t>
  </si>
  <si>
    <t>AL 30 DE SEPTIEMBRE DE 2017</t>
  </si>
  <si>
    <t>AL 31 DE DICIEMBRE DE 2017</t>
  </si>
  <si>
    <t>Deuda Pública Bruta Total al 31 de diciembre del 2016</t>
  </si>
  <si>
    <t>REDUCCION DEL SALDO DE LA DEUDA PÚBLICA BRUTA 
AL 31 DE MARZO DE 2017</t>
  </si>
  <si>
    <t>REDUCCIÓN DEL SALDO DE LA DEUDA PÚBLICA BRUTA
 AL 30 DE JUNIO DE 2017</t>
  </si>
  <si>
    <t>REDUCCIÓN DEL SALDO DE LA DEUDA PÚBLICA BRUTA
 AL 30 DE SEPTIEMBRE DE 2017</t>
  </si>
  <si>
    <t>REDUCCIÓN DEL SALDO DE LA DEUDA PÚBLICA BRUTA
 AL 31 DE DICIEMBRE DE 2017</t>
  </si>
  <si>
    <t>Al 31 de dic del 2016</t>
  </si>
  <si>
    <t>4to. TRIMESTRE 2017</t>
  </si>
  <si>
    <t>Comparativo de la relación deuda pública bruta total a ingresos propios del Municipio, entre el 31 de Diciembre del ejercicio fiscal anterior y
 el 31 de Marzo de 2017</t>
  </si>
  <si>
    <t>Comparativo de la relación deuda pública bruta total a ingresos propios del Municipio, entre el 31 de Diciembre del ejercicio fiscal anterior y
 el 30 de Junio de 2017</t>
  </si>
  <si>
    <t>Comparativo de la relación deuda pública bruta total a ingresos propios del Municipio, entre el 31 de Diciembre del ejercicio fiscal anterior y 
el 30 de Septiembre de 2017</t>
  </si>
  <si>
    <t>Comparativo de la relación deuda pública bruta total a ingresos propios del Municipio, entre el 31 de Diciembre del ejercicio fiscal anterior y
 el 31 de Diciembre de 2017</t>
  </si>
  <si>
    <t>1er. TRIMESTRE 2017</t>
  </si>
  <si>
    <t>2o. TRIMESTRE 2017</t>
  </si>
  <si>
    <t>3er. TRIMESTRE 2017</t>
  </si>
  <si>
    <t>TITULO V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</si>
</sst>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8" fillId="0" borderId="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5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0</xdr:row>
      <xdr:rowOff>97155</xdr:rowOff>
    </xdr:from>
    <xdr:to>
      <xdr:col>1</xdr:col>
      <xdr:colOff>333375</xdr:colOff>
      <xdr:row>5</xdr:row>
      <xdr:rowOff>72390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" y="97155"/>
          <a:ext cx="10591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11</xdr:row>
      <xdr:rowOff>125730</xdr:rowOff>
    </xdr:from>
    <xdr:to>
      <xdr:col>1</xdr:col>
      <xdr:colOff>371475</xdr:colOff>
      <xdr:row>16</xdr:row>
      <xdr:rowOff>110490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4069080"/>
          <a:ext cx="10591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33</xdr:row>
      <xdr:rowOff>68580</xdr:rowOff>
    </xdr:from>
    <xdr:to>
      <xdr:col>1</xdr:col>
      <xdr:colOff>396240</xdr:colOff>
      <xdr:row>38</xdr:row>
      <xdr:rowOff>53340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0718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47625</xdr:rowOff>
    </xdr:from>
    <xdr:to>
      <xdr:col>1</xdr:col>
      <xdr:colOff>297180</xdr:colOff>
      <xdr:row>27</xdr:row>
      <xdr:rowOff>70485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10591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B33" sqref="B33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2.1406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45" customHeight="1" x14ac:dyDescent="0.25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4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45" customHeight="1" x14ac:dyDescent="0.25">
      <c r="A5" s="56" t="s">
        <v>57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4.4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5.9" customHeight="1" x14ac:dyDescent="0.25">
      <c r="A7" s="57" t="s">
        <v>0</v>
      </c>
      <c r="B7" s="57" t="s">
        <v>1</v>
      </c>
      <c r="C7" s="57" t="s">
        <v>2</v>
      </c>
      <c r="D7" s="57" t="s">
        <v>3</v>
      </c>
      <c r="E7" s="57" t="s">
        <v>4</v>
      </c>
      <c r="F7" s="57" t="s">
        <v>5</v>
      </c>
      <c r="G7" s="44"/>
      <c r="H7" s="44"/>
      <c r="I7" s="57" t="s">
        <v>6</v>
      </c>
      <c r="J7" s="57"/>
      <c r="K7" s="57"/>
    </row>
    <row r="8" spans="1:11" ht="26.45" customHeight="1" x14ac:dyDescent="0.25">
      <c r="A8" s="57"/>
      <c r="B8" s="57"/>
      <c r="C8" s="57"/>
      <c r="D8" s="57"/>
      <c r="E8" s="57"/>
      <c r="F8" s="57"/>
      <c r="G8" s="44" t="s">
        <v>7</v>
      </c>
      <c r="H8" s="58" t="s">
        <v>8</v>
      </c>
      <c r="I8" s="58"/>
      <c r="J8" s="44" t="s">
        <v>9</v>
      </c>
      <c r="K8" s="44" t="s">
        <v>10</v>
      </c>
    </row>
    <row r="9" spans="1:11" s="7" customFormat="1" ht="118.15" customHeight="1" x14ac:dyDescent="0.25">
      <c r="A9" s="53" t="s">
        <v>18</v>
      </c>
      <c r="B9" s="47" t="s">
        <v>32</v>
      </c>
      <c r="C9" s="47" t="s">
        <v>33</v>
      </c>
      <c r="D9" s="48" t="s">
        <v>34</v>
      </c>
      <c r="E9" s="49" t="s">
        <v>35</v>
      </c>
      <c r="F9" s="50">
        <v>350000000</v>
      </c>
      <c r="G9" s="42" t="s">
        <v>19</v>
      </c>
      <c r="H9" s="51">
        <v>0</v>
      </c>
      <c r="I9" s="52"/>
      <c r="J9" s="21">
        <v>2730696.78</v>
      </c>
      <c r="K9" s="18">
        <f>J9/F9*100</f>
        <v>0.78019907999999993</v>
      </c>
    </row>
    <row r="10" spans="1:11" ht="24" x14ac:dyDescent="0.25">
      <c r="A10" s="53"/>
      <c r="B10" s="47"/>
      <c r="C10" s="47"/>
      <c r="D10" s="48"/>
      <c r="E10" s="49"/>
      <c r="F10" s="50"/>
      <c r="G10" s="42" t="s">
        <v>37</v>
      </c>
      <c r="H10" s="51">
        <v>350000000</v>
      </c>
      <c r="I10" s="52"/>
      <c r="J10" s="43">
        <v>0</v>
      </c>
      <c r="K10" s="43">
        <v>0</v>
      </c>
    </row>
    <row r="12" spans="1:11" x14ac:dyDescent="0.25">
      <c r="A12" s="55" t="s">
        <v>23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55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5">
      <c r="A14" s="55" t="s">
        <v>40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 customHeight="1" x14ac:dyDescent="0.25">
      <c r="A16" s="56" t="s">
        <v>57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3" ht="24.6" customHeight="1" x14ac:dyDescent="0.25">
      <c r="A18" s="57" t="s">
        <v>0</v>
      </c>
      <c r="B18" s="57" t="s">
        <v>1</v>
      </c>
      <c r="C18" s="57" t="s">
        <v>2</v>
      </c>
      <c r="D18" s="57" t="s">
        <v>3</v>
      </c>
      <c r="E18" s="57" t="s">
        <v>4</v>
      </c>
      <c r="F18" s="57" t="s">
        <v>5</v>
      </c>
      <c r="G18" s="23"/>
      <c r="H18" s="23"/>
      <c r="I18" s="57" t="s">
        <v>6</v>
      </c>
      <c r="J18" s="57"/>
      <c r="K18" s="57"/>
    </row>
    <row r="19" spans="1:13" ht="24" x14ac:dyDescent="0.25">
      <c r="A19" s="57"/>
      <c r="B19" s="57"/>
      <c r="C19" s="57"/>
      <c r="D19" s="57"/>
      <c r="E19" s="57"/>
      <c r="F19" s="57"/>
      <c r="G19" s="23" t="s">
        <v>7</v>
      </c>
      <c r="H19" s="58" t="s">
        <v>8</v>
      </c>
      <c r="I19" s="58"/>
      <c r="J19" s="23" t="s">
        <v>9</v>
      </c>
      <c r="K19" s="23" t="s">
        <v>10</v>
      </c>
    </row>
    <row r="20" spans="1:13" ht="30.6" customHeight="1" x14ac:dyDescent="0.25">
      <c r="A20" s="11" t="s">
        <v>36</v>
      </c>
      <c r="B20" s="17"/>
      <c r="C20" s="17"/>
      <c r="D20" s="12"/>
      <c r="E20" s="11"/>
      <c r="F20" s="24"/>
      <c r="G20" s="17"/>
      <c r="H20" s="50"/>
      <c r="I20" s="50"/>
      <c r="J20" s="21"/>
      <c r="K20" s="18"/>
    </row>
    <row r="23" spans="1:13" x14ac:dyDescent="0.25">
      <c r="A23" s="55" t="s">
        <v>23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3" ht="14.45" customHeight="1" x14ac:dyDescent="0.25">
      <c r="A24" s="55" t="s">
        <v>22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3" ht="14.45" customHeight="1" x14ac:dyDescent="0.25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3" ht="14.45" customHeigh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3" ht="14.45" customHeight="1" x14ac:dyDescent="0.25">
      <c r="A27" s="56" t="s">
        <v>57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3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3" ht="25.9" customHeight="1" x14ac:dyDescent="0.25">
      <c r="A29" s="57" t="s">
        <v>0</v>
      </c>
      <c r="B29" s="57" t="s">
        <v>1</v>
      </c>
      <c r="C29" s="57" t="s">
        <v>2</v>
      </c>
      <c r="D29" s="57" t="s">
        <v>3</v>
      </c>
      <c r="E29" s="57" t="s">
        <v>4</v>
      </c>
      <c r="F29" s="57" t="s">
        <v>5</v>
      </c>
      <c r="G29" s="27"/>
      <c r="H29" s="27"/>
      <c r="I29" s="57" t="s">
        <v>6</v>
      </c>
      <c r="J29" s="57"/>
      <c r="K29" s="57"/>
    </row>
    <row r="30" spans="1:13" ht="25.9" customHeight="1" x14ac:dyDescent="0.25">
      <c r="A30" s="57"/>
      <c r="B30" s="57"/>
      <c r="C30" s="57"/>
      <c r="D30" s="57"/>
      <c r="E30" s="57"/>
      <c r="F30" s="57"/>
      <c r="G30" s="27" t="s">
        <v>7</v>
      </c>
      <c r="H30" s="58" t="s">
        <v>8</v>
      </c>
      <c r="I30" s="58"/>
      <c r="J30" s="27" t="s">
        <v>9</v>
      </c>
      <c r="K30" s="27" t="s">
        <v>10</v>
      </c>
    </row>
    <row r="31" spans="1:13" s="7" customFormat="1" ht="47.45" customHeight="1" x14ac:dyDescent="0.25">
      <c r="A31" s="11" t="s">
        <v>36</v>
      </c>
      <c r="B31" s="17"/>
      <c r="C31" s="17"/>
      <c r="D31" s="12"/>
      <c r="E31" s="11"/>
      <c r="F31" s="28"/>
      <c r="G31" s="17"/>
      <c r="H31" s="50"/>
      <c r="I31" s="50"/>
      <c r="J31" s="32"/>
      <c r="K31" s="18"/>
      <c r="M31" s="33">
        <f>+H31-J31</f>
        <v>0</v>
      </c>
    </row>
    <row r="32" spans="1:13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3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3" x14ac:dyDescent="0.25">
      <c r="A34" s="55" t="s">
        <v>23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4"/>
    </row>
    <row r="35" spans="1:13" ht="14.45" customHeight="1" x14ac:dyDescent="0.25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4"/>
    </row>
    <row r="36" spans="1:13" x14ac:dyDescent="0.25">
      <c r="A36" s="55" t="s">
        <v>42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3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3" ht="15" customHeight="1" x14ac:dyDescent="0.25">
      <c r="A38" s="56" t="s">
        <v>57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3" ht="30.6" customHeight="1" x14ac:dyDescent="0.25">
      <c r="A39" s="57" t="s">
        <v>0</v>
      </c>
      <c r="B39" s="57" t="s">
        <v>1</v>
      </c>
      <c r="C39" s="57" t="s">
        <v>2</v>
      </c>
      <c r="D39" s="57" t="s">
        <v>3</v>
      </c>
      <c r="E39" s="57" t="s">
        <v>4</v>
      </c>
      <c r="F39" s="57" t="s">
        <v>5</v>
      </c>
      <c r="G39" s="27"/>
      <c r="H39" s="27"/>
      <c r="I39" s="57" t="s">
        <v>6</v>
      </c>
      <c r="J39" s="57"/>
      <c r="K39" s="57"/>
    </row>
    <row r="40" spans="1:13" ht="24" x14ac:dyDescent="0.25">
      <c r="A40" s="57"/>
      <c r="B40" s="57"/>
      <c r="C40" s="57"/>
      <c r="D40" s="57"/>
      <c r="E40" s="57"/>
      <c r="F40" s="57"/>
      <c r="G40" s="27" t="s">
        <v>7</v>
      </c>
      <c r="H40" s="58" t="s">
        <v>8</v>
      </c>
      <c r="I40" s="58"/>
      <c r="J40" s="27" t="s">
        <v>9</v>
      </c>
      <c r="K40" s="27" t="s">
        <v>10</v>
      </c>
      <c r="M40" s="41">
        <f>+H41-J41</f>
        <v>0</v>
      </c>
    </row>
    <row r="41" spans="1:13" ht="40.9" customHeight="1" x14ac:dyDescent="0.25">
      <c r="A41" s="53" t="s">
        <v>18</v>
      </c>
      <c r="B41" s="47" t="s">
        <v>32</v>
      </c>
      <c r="C41" s="47" t="s">
        <v>33</v>
      </c>
      <c r="D41" s="48" t="s">
        <v>34</v>
      </c>
      <c r="E41" s="49" t="s">
        <v>35</v>
      </c>
      <c r="F41" s="50">
        <v>350000000</v>
      </c>
      <c r="G41" s="42" t="s">
        <v>19</v>
      </c>
      <c r="H41" s="51">
        <v>0</v>
      </c>
      <c r="I41" s="52"/>
      <c r="J41" s="21">
        <v>0</v>
      </c>
      <c r="K41" s="18">
        <f>J41/F41*100</f>
        <v>0</v>
      </c>
    </row>
    <row r="42" spans="1:13" ht="34.9" customHeight="1" x14ac:dyDescent="0.25">
      <c r="A42" s="53"/>
      <c r="B42" s="47"/>
      <c r="C42" s="47"/>
      <c r="D42" s="48"/>
      <c r="E42" s="49"/>
      <c r="F42" s="50"/>
      <c r="G42" s="42" t="s">
        <v>37</v>
      </c>
      <c r="H42" s="51">
        <v>350000000</v>
      </c>
      <c r="I42" s="52"/>
      <c r="J42" s="43">
        <v>0</v>
      </c>
      <c r="K42" s="43">
        <v>0</v>
      </c>
    </row>
  </sheetData>
  <mergeCells count="70">
    <mergeCell ref="H8:I8"/>
    <mergeCell ref="H9:I9"/>
    <mergeCell ref="A1:K1"/>
    <mergeCell ref="A2:K2"/>
    <mergeCell ref="A3:K3"/>
    <mergeCell ref="A7:A8"/>
    <mergeCell ref="B7:B8"/>
    <mergeCell ref="C7:C8"/>
    <mergeCell ref="D7:D8"/>
    <mergeCell ref="E7:E8"/>
    <mergeCell ref="F7:F8"/>
    <mergeCell ref="I7:K7"/>
    <mergeCell ref="A5:K5"/>
    <mergeCell ref="A6:K6"/>
    <mergeCell ref="A9:A10"/>
    <mergeCell ref="B9:B10"/>
    <mergeCell ref="A12:K12"/>
    <mergeCell ref="A13:K13"/>
    <mergeCell ref="A14:K14"/>
    <mergeCell ref="A16:K16"/>
    <mergeCell ref="F18:F19"/>
    <mergeCell ref="I18:K18"/>
    <mergeCell ref="H19:I19"/>
    <mergeCell ref="H20:I20"/>
    <mergeCell ref="A18:A19"/>
    <mergeCell ref="B18:B19"/>
    <mergeCell ref="C18:C19"/>
    <mergeCell ref="D18:D19"/>
    <mergeCell ref="E18:E19"/>
    <mergeCell ref="A23:K23"/>
    <mergeCell ref="A24:K24"/>
    <mergeCell ref="A25:K25"/>
    <mergeCell ref="A26:K26"/>
    <mergeCell ref="A27:K27"/>
    <mergeCell ref="F29:F30"/>
    <mergeCell ref="I29:K29"/>
    <mergeCell ref="H30:I30"/>
    <mergeCell ref="H31:I31"/>
    <mergeCell ref="A34:K34"/>
    <mergeCell ref="A29:A30"/>
    <mergeCell ref="B29:B30"/>
    <mergeCell ref="C29:C30"/>
    <mergeCell ref="D29:D30"/>
    <mergeCell ref="E29:E30"/>
    <mergeCell ref="L34:L35"/>
    <mergeCell ref="H41:I41"/>
    <mergeCell ref="A35:K35"/>
    <mergeCell ref="A36:K36"/>
    <mergeCell ref="A37:K37"/>
    <mergeCell ref="A38:K38"/>
    <mergeCell ref="A39:A40"/>
    <mergeCell ref="B39:B40"/>
    <mergeCell ref="C39:C40"/>
    <mergeCell ref="D39:D40"/>
    <mergeCell ref="E39:E40"/>
    <mergeCell ref="F39:F40"/>
    <mergeCell ref="I39:K39"/>
    <mergeCell ref="H40:I40"/>
    <mergeCell ref="F41:F42"/>
    <mergeCell ref="H42:I42"/>
    <mergeCell ref="A41:A42"/>
    <mergeCell ref="B41:B42"/>
    <mergeCell ref="C41:C42"/>
    <mergeCell ref="D41:D42"/>
    <mergeCell ref="E41:E42"/>
    <mergeCell ref="C9:C10"/>
    <mergeCell ref="D9:D10"/>
    <mergeCell ref="E9:E10"/>
    <mergeCell ref="F9:F10"/>
    <mergeCell ref="H10:I10"/>
  </mergeCells>
  <printOptions horizontalCentered="1"/>
  <pageMargins left="0.51181102362204722" right="0.51181102362204722" top="0.74803149606299213" bottom="0.74803149606299213" header="0.70866141732283472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sqref="A1:B1"/>
    </sheetView>
  </sheetViews>
  <sheetFormatPr baseColWidth="10" defaultRowHeight="15" x14ac:dyDescent="0.25"/>
  <cols>
    <col min="1" max="1" width="48.42578125" customWidth="1"/>
    <col min="2" max="2" width="15.7109375" customWidth="1"/>
    <col min="4" max="4" width="12.140625" hidden="1" customWidth="1"/>
  </cols>
  <sheetData>
    <row r="1" spans="1:11" x14ac:dyDescent="0.25">
      <c r="A1" s="55" t="s">
        <v>25</v>
      </c>
      <c r="B1" s="55"/>
    </row>
    <row r="2" spans="1:11" ht="28.9" customHeight="1" x14ac:dyDescent="0.25">
      <c r="A2" s="55" t="s">
        <v>44</v>
      </c>
      <c r="B2" s="55"/>
    </row>
    <row r="3" spans="1:11" x14ac:dyDescent="0.25">
      <c r="A3" s="13"/>
      <c r="B3" s="13"/>
    </row>
    <row r="4" spans="1:11" ht="14.45" customHeight="1" x14ac:dyDescent="0.25">
      <c r="A4" s="56" t="s">
        <v>57</v>
      </c>
      <c r="B4" s="56"/>
      <c r="C4" s="16"/>
      <c r="D4" s="16"/>
      <c r="E4" s="16"/>
      <c r="F4" s="16"/>
      <c r="G4" s="16"/>
      <c r="H4" s="16"/>
      <c r="I4" s="16"/>
      <c r="J4" s="16"/>
      <c r="K4" s="16"/>
    </row>
    <row r="5" spans="1:11" ht="14.45" customHeight="1" x14ac:dyDescent="0.25">
      <c r="A5" s="56"/>
      <c r="B5" s="5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59"/>
      <c r="B6" s="59"/>
    </row>
    <row r="7" spans="1:11" x14ac:dyDescent="0.25">
      <c r="A7" s="10"/>
      <c r="B7" s="15" t="s">
        <v>11</v>
      </c>
    </row>
    <row r="8" spans="1:11" x14ac:dyDescent="0.25">
      <c r="A8" s="10" t="s">
        <v>43</v>
      </c>
      <c r="B8" s="9">
        <v>79555555.560000002</v>
      </c>
    </row>
    <row r="9" spans="1:11" x14ac:dyDescent="0.25">
      <c r="A9" s="45" t="s">
        <v>38</v>
      </c>
      <c r="B9" s="9">
        <v>100000000</v>
      </c>
    </row>
    <row r="10" spans="1:11" x14ac:dyDescent="0.25">
      <c r="A10" s="10" t="s">
        <v>24</v>
      </c>
      <c r="B10" s="9">
        <v>2286252.34</v>
      </c>
    </row>
    <row r="11" spans="1:11" x14ac:dyDescent="0.25">
      <c r="A11" s="10" t="s">
        <v>12</v>
      </c>
      <c r="B11" s="9">
        <f>+B8-B10+B9</f>
        <v>177269303.22</v>
      </c>
      <c r="D11" s="9">
        <v>17781954.52</v>
      </c>
    </row>
    <row r="14" spans="1:11" x14ac:dyDescent="0.25">
      <c r="A14" s="55" t="s">
        <v>25</v>
      </c>
      <c r="B14" s="55"/>
    </row>
    <row r="15" spans="1:11" ht="27.6" customHeight="1" x14ac:dyDescent="0.25">
      <c r="A15" s="55" t="s">
        <v>45</v>
      </c>
      <c r="B15" s="55"/>
    </row>
    <row r="16" spans="1:11" x14ac:dyDescent="0.25">
      <c r="A16" s="25"/>
      <c r="B16" s="25"/>
    </row>
    <row r="17" spans="1:11" x14ac:dyDescent="0.25">
      <c r="A17" s="56" t="s">
        <v>57</v>
      </c>
      <c r="B17" s="56"/>
    </row>
    <row r="18" spans="1:11" x14ac:dyDescent="0.25">
      <c r="A18" s="56"/>
      <c r="B18" s="56"/>
    </row>
    <row r="19" spans="1:11" x14ac:dyDescent="0.25">
      <c r="A19" s="59"/>
      <c r="B19" s="59"/>
    </row>
    <row r="20" spans="1:11" x14ac:dyDescent="0.25">
      <c r="A20" s="10"/>
      <c r="B20" s="15" t="s">
        <v>11</v>
      </c>
    </row>
    <row r="21" spans="1:11" x14ac:dyDescent="0.25">
      <c r="A21" s="45" t="s">
        <v>43</v>
      </c>
      <c r="B21" s="9">
        <v>79555555.560000002</v>
      </c>
    </row>
    <row r="22" spans="1:11" x14ac:dyDescent="0.25">
      <c r="A22" s="10" t="s">
        <v>24</v>
      </c>
      <c r="B22" s="9">
        <f>+B10</f>
        <v>2286252.34</v>
      </c>
    </row>
    <row r="23" spans="1:11" x14ac:dyDescent="0.25">
      <c r="A23" s="45" t="s">
        <v>38</v>
      </c>
      <c r="B23" s="9">
        <v>100000000</v>
      </c>
    </row>
    <row r="24" spans="1:11" x14ac:dyDescent="0.25">
      <c r="A24" s="10" t="s">
        <v>12</v>
      </c>
      <c r="B24" s="9">
        <f>+B11</f>
        <v>177269303.22</v>
      </c>
    </row>
    <row r="25" spans="1:11" x14ac:dyDescent="0.25">
      <c r="A25" s="10" t="s">
        <v>26</v>
      </c>
      <c r="B25" s="9">
        <v>0</v>
      </c>
    </row>
    <row r="26" spans="1:11" x14ac:dyDescent="0.25">
      <c r="A26" s="10" t="s">
        <v>27</v>
      </c>
      <c r="B26" s="9">
        <f>+B24-B25</f>
        <v>177269303.22</v>
      </c>
    </row>
    <row r="29" spans="1:11" x14ac:dyDescent="0.25">
      <c r="A29" s="55" t="s">
        <v>25</v>
      </c>
      <c r="B29" s="55"/>
    </row>
    <row r="30" spans="1:11" ht="27.6" customHeight="1" x14ac:dyDescent="0.25">
      <c r="A30" s="55" t="s">
        <v>46</v>
      </c>
      <c r="B30" s="55"/>
    </row>
    <row r="31" spans="1:11" ht="10.15" customHeight="1" x14ac:dyDescent="0.25">
      <c r="A31" s="29"/>
      <c r="B31" s="29"/>
    </row>
    <row r="32" spans="1:11" ht="14.45" customHeight="1" x14ac:dyDescent="0.25">
      <c r="A32" s="56" t="s">
        <v>57</v>
      </c>
      <c r="B32" s="5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4.45" customHeight="1" x14ac:dyDescent="0.25">
      <c r="A33" s="56"/>
      <c r="B33" s="5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59"/>
      <c r="B34" s="59"/>
    </row>
    <row r="35" spans="1:11" x14ac:dyDescent="0.25">
      <c r="A35" s="10"/>
      <c r="B35" s="15" t="s">
        <v>11</v>
      </c>
    </row>
    <row r="36" spans="1:11" x14ac:dyDescent="0.25">
      <c r="A36" s="45" t="s">
        <v>43</v>
      </c>
      <c r="B36" s="9">
        <v>79555555.560000002</v>
      </c>
    </row>
    <row r="37" spans="1:11" x14ac:dyDescent="0.25">
      <c r="A37" s="45" t="s">
        <v>24</v>
      </c>
      <c r="B37" s="9">
        <f>+B22</f>
        <v>2286252.34</v>
      </c>
    </row>
    <row r="38" spans="1:11" x14ac:dyDescent="0.25">
      <c r="A38" s="45" t="s">
        <v>38</v>
      </c>
      <c r="B38" s="9">
        <v>100000000</v>
      </c>
    </row>
    <row r="39" spans="1:11" x14ac:dyDescent="0.25">
      <c r="A39" s="10" t="s">
        <v>12</v>
      </c>
      <c r="B39" s="9">
        <f>+B24</f>
        <v>177269303.22</v>
      </c>
      <c r="E39" s="35"/>
    </row>
    <row r="40" spans="1:11" x14ac:dyDescent="0.25">
      <c r="A40" s="10" t="s">
        <v>26</v>
      </c>
      <c r="B40" s="9">
        <v>0</v>
      </c>
    </row>
    <row r="41" spans="1:11" x14ac:dyDescent="0.25">
      <c r="A41" s="10" t="s">
        <v>27</v>
      </c>
      <c r="B41" s="9">
        <f>+B39-B40</f>
        <v>177269303.22</v>
      </c>
    </row>
    <row r="42" spans="1:11" x14ac:dyDescent="0.25">
      <c r="A42" s="10" t="s">
        <v>28</v>
      </c>
      <c r="B42" s="9">
        <v>0</v>
      </c>
      <c r="D42" s="36"/>
    </row>
    <row r="43" spans="1:11" x14ac:dyDescent="0.25">
      <c r="A43" s="10" t="s">
        <v>29</v>
      </c>
      <c r="B43" s="9">
        <f>B41-B42</f>
        <v>177269303.22</v>
      </c>
      <c r="D43" s="9">
        <v>12932330.440000001</v>
      </c>
    </row>
    <row r="44" spans="1:11" x14ac:dyDescent="0.25">
      <c r="A44" s="37"/>
      <c r="B44" s="38"/>
      <c r="D44" s="38"/>
    </row>
    <row r="45" spans="1:11" x14ac:dyDescent="0.25">
      <c r="A45" s="37"/>
      <c r="B45" s="38"/>
      <c r="D45" s="38"/>
    </row>
    <row r="46" spans="1:11" x14ac:dyDescent="0.25">
      <c r="A46" s="55" t="s">
        <v>25</v>
      </c>
      <c r="B46" s="55"/>
    </row>
    <row r="47" spans="1:11" ht="26.45" customHeight="1" x14ac:dyDescent="0.25">
      <c r="A47" s="55" t="s">
        <v>47</v>
      </c>
      <c r="B47" s="55"/>
    </row>
    <row r="48" spans="1:11" x14ac:dyDescent="0.25">
      <c r="A48" s="29"/>
      <c r="B48" s="29"/>
    </row>
    <row r="49" spans="1:2" x14ac:dyDescent="0.25">
      <c r="A49" s="56" t="s">
        <v>57</v>
      </c>
      <c r="B49" s="56"/>
    </row>
    <row r="50" spans="1:2" ht="14.45" customHeight="1" x14ac:dyDescent="0.25">
      <c r="A50" s="56"/>
      <c r="B50" s="56"/>
    </row>
    <row r="51" spans="1:2" x14ac:dyDescent="0.25">
      <c r="A51" s="59"/>
      <c r="B51" s="59"/>
    </row>
    <row r="52" spans="1:2" x14ac:dyDescent="0.25">
      <c r="A52" s="45"/>
      <c r="B52" s="15" t="s">
        <v>11</v>
      </c>
    </row>
    <row r="53" spans="1:2" x14ac:dyDescent="0.25">
      <c r="A53" s="45" t="s">
        <v>43</v>
      </c>
      <c r="B53" s="9">
        <v>79555555.560000002</v>
      </c>
    </row>
    <row r="54" spans="1:2" x14ac:dyDescent="0.25">
      <c r="A54" s="45" t="s">
        <v>24</v>
      </c>
      <c r="B54" s="9">
        <f>+B39</f>
        <v>177269303.22</v>
      </c>
    </row>
    <row r="55" spans="1:2" x14ac:dyDescent="0.25">
      <c r="A55" s="45" t="s">
        <v>38</v>
      </c>
      <c r="B55" s="9">
        <v>100000000</v>
      </c>
    </row>
    <row r="56" spans="1:2" x14ac:dyDescent="0.25">
      <c r="A56" s="45" t="s">
        <v>12</v>
      </c>
      <c r="B56" s="9">
        <f>+B41</f>
        <v>177269303.22</v>
      </c>
    </row>
    <row r="57" spans="1:2" x14ac:dyDescent="0.25">
      <c r="A57" s="45" t="s">
        <v>26</v>
      </c>
      <c r="B57" s="9">
        <v>0</v>
      </c>
    </row>
    <row r="58" spans="1:2" x14ac:dyDescent="0.25">
      <c r="A58" s="45" t="s">
        <v>27</v>
      </c>
      <c r="B58" s="9">
        <f>+B56-B57</f>
        <v>177269303.22</v>
      </c>
    </row>
    <row r="59" spans="1:2" x14ac:dyDescent="0.25">
      <c r="A59" s="45" t="s">
        <v>28</v>
      </c>
      <c r="B59" s="9">
        <v>0</v>
      </c>
    </row>
    <row r="60" spans="1:2" x14ac:dyDescent="0.25">
      <c r="A60" s="45" t="s">
        <v>29</v>
      </c>
      <c r="B60" s="9">
        <f>B58-B59</f>
        <v>177269303.22</v>
      </c>
    </row>
    <row r="61" spans="1:2" x14ac:dyDescent="0.25">
      <c r="A61" s="10" t="s">
        <v>30</v>
      </c>
      <c r="B61" s="9">
        <f>+'Obligaciones pagadas o garant'!J41</f>
        <v>0</v>
      </c>
    </row>
    <row r="62" spans="1:2" x14ac:dyDescent="0.25">
      <c r="A62" s="10" t="s">
        <v>31</v>
      </c>
      <c r="B62" s="9">
        <f>B59+B60-B61</f>
        <v>177269303.22</v>
      </c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29:B29"/>
    <mergeCell ref="A30:B30"/>
    <mergeCell ref="A32:B32"/>
    <mergeCell ref="A33:B33"/>
    <mergeCell ref="A34:B34"/>
    <mergeCell ref="A46:B46"/>
    <mergeCell ref="A47:B47"/>
    <mergeCell ref="A49:B49"/>
    <mergeCell ref="A50:B50"/>
    <mergeCell ref="A51:B51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cols>
    <col min="1" max="1" width="21.7109375" bestFit="1" customWidth="1"/>
    <col min="2" max="2" width="16.28515625" customWidth="1"/>
    <col min="3" max="3" width="16" customWidth="1"/>
  </cols>
  <sheetData>
    <row r="1" spans="1:3" x14ac:dyDescent="0.25">
      <c r="A1" s="60"/>
      <c r="B1" s="3"/>
      <c r="C1" s="62" t="s">
        <v>21</v>
      </c>
    </row>
    <row r="2" spans="1:3" ht="24.75" thickBot="1" x14ac:dyDescent="0.3">
      <c r="A2" s="61"/>
      <c r="B2" s="4" t="s">
        <v>20</v>
      </c>
      <c r="C2" s="63"/>
    </row>
    <row r="3" spans="1:3" ht="24.75" thickBot="1" x14ac:dyDescent="0.3">
      <c r="A3" s="5" t="s">
        <v>13</v>
      </c>
      <c r="B3" s="4"/>
      <c r="C3" s="4"/>
    </row>
    <row r="4" spans="1:3" ht="24.75" thickBot="1" x14ac:dyDescent="0.3">
      <c r="A4" s="1" t="s">
        <v>14</v>
      </c>
      <c r="B4" s="8"/>
      <c r="C4" s="8"/>
    </row>
    <row r="5" spans="1:3" ht="15.75" thickBot="1" x14ac:dyDescent="0.3">
      <c r="A5" s="1" t="s">
        <v>15</v>
      </c>
      <c r="B5" s="2"/>
      <c r="C5" s="2"/>
    </row>
  </sheetData>
  <mergeCells count="2">
    <mergeCell ref="A1:A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sqref="A1:C1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5" max="5" width="12.42578125" hidden="1" customWidth="1"/>
  </cols>
  <sheetData>
    <row r="1" spans="1:3" x14ac:dyDescent="0.25">
      <c r="A1" s="55" t="s">
        <v>25</v>
      </c>
      <c r="B1" s="55"/>
      <c r="C1" s="55"/>
    </row>
    <row r="2" spans="1:3" ht="69" customHeight="1" x14ac:dyDescent="0.25">
      <c r="A2" s="68" t="s">
        <v>50</v>
      </c>
      <c r="B2" s="68"/>
      <c r="C2" s="68"/>
    </row>
    <row r="3" spans="1:3" x14ac:dyDescent="0.25">
      <c r="A3" s="19"/>
      <c r="B3" s="19"/>
      <c r="C3" s="19"/>
    </row>
    <row r="4" spans="1:3" x14ac:dyDescent="0.25">
      <c r="A4" s="56" t="s">
        <v>57</v>
      </c>
      <c r="B4" s="56"/>
      <c r="C4" s="56"/>
    </row>
    <row r="5" spans="1:3" x14ac:dyDescent="0.25">
      <c r="A5" s="56"/>
      <c r="B5" s="56"/>
      <c r="C5" s="56"/>
    </row>
    <row r="6" spans="1:3" x14ac:dyDescent="0.25">
      <c r="A6" s="56"/>
      <c r="B6" s="56"/>
      <c r="C6" s="56"/>
    </row>
    <row r="7" spans="1:3" ht="14.45" customHeight="1" x14ac:dyDescent="0.25">
      <c r="A7" s="69"/>
      <c r="B7" s="65" t="s">
        <v>48</v>
      </c>
      <c r="C7" s="67" t="s">
        <v>54</v>
      </c>
    </row>
    <row r="8" spans="1:3" x14ac:dyDescent="0.25">
      <c r="A8" s="69"/>
      <c r="B8" s="66"/>
      <c r="C8" s="67"/>
    </row>
    <row r="9" spans="1:3" x14ac:dyDescent="0.25">
      <c r="A9" s="20" t="s">
        <v>16</v>
      </c>
      <c r="B9" s="14">
        <v>1061140423.6</v>
      </c>
      <c r="C9" s="46">
        <v>345729433.31999999</v>
      </c>
    </row>
    <row r="10" spans="1:3" x14ac:dyDescent="0.25">
      <c r="A10" s="10" t="s">
        <v>17</v>
      </c>
      <c r="B10" s="14">
        <v>79555555.560000002</v>
      </c>
      <c r="C10" s="14">
        <f>+'reduccion del Saldo de la deuda'!B11</f>
        <v>177269303.22</v>
      </c>
    </row>
    <row r="11" spans="1:3" x14ac:dyDescent="0.25">
      <c r="A11" s="10" t="s">
        <v>15</v>
      </c>
      <c r="B11" s="14">
        <f>+B10/B9*100</f>
        <v>7.4971750948947644</v>
      </c>
      <c r="C11" s="14">
        <f>+C10/C9*100</f>
        <v>51.273998142912866</v>
      </c>
    </row>
    <row r="13" spans="1:3" ht="13.9" customHeight="1" x14ac:dyDescent="0.25"/>
    <row r="14" spans="1:3" x14ac:dyDescent="0.25">
      <c r="A14" s="55" t="s">
        <v>25</v>
      </c>
      <c r="B14" s="55"/>
      <c r="C14" s="55"/>
    </row>
    <row r="15" spans="1:3" ht="39" customHeight="1" x14ac:dyDescent="0.25">
      <c r="A15" s="68" t="s">
        <v>51</v>
      </c>
      <c r="B15" s="68"/>
      <c r="C15" s="68"/>
    </row>
    <row r="16" spans="1:3" x14ac:dyDescent="0.25">
      <c r="A16" s="26"/>
      <c r="B16" s="26"/>
      <c r="C16" s="26"/>
    </row>
    <row r="17" spans="1:4" ht="15" customHeight="1" x14ac:dyDescent="0.25">
      <c r="A17" s="56" t="s">
        <v>57</v>
      </c>
      <c r="B17" s="56"/>
      <c r="C17" s="56"/>
    </row>
    <row r="18" spans="1:4" x14ac:dyDescent="0.25">
      <c r="A18" s="56"/>
      <c r="B18" s="56"/>
      <c r="C18" s="56"/>
    </row>
    <row r="19" spans="1:4" x14ac:dyDescent="0.25">
      <c r="A19" s="56"/>
      <c r="B19" s="56"/>
      <c r="C19" s="56"/>
    </row>
    <row r="20" spans="1:4" x14ac:dyDescent="0.25">
      <c r="A20" s="69"/>
      <c r="B20" s="65" t="s">
        <v>48</v>
      </c>
      <c r="C20" s="67" t="s">
        <v>55</v>
      </c>
    </row>
    <row r="21" spans="1:4" x14ac:dyDescent="0.25">
      <c r="A21" s="69"/>
      <c r="B21" s="66"/>
      <c r="C21" s="67"/>
    </row>
    <row r="22" spans="1:4" x14ac:dyDescent="0.25">
      <c r="A22" s="20" t="s">
        <v>16</v>
      </c>
      <c r="B22" s="14">
        <v>1061140423.6</v>
      </c>
      <c r="C22" s="14">
        <v>0</v>
      </c>
    </row>
    <row r="23" spans="1:4" x14ac:dyDescent="0.25">
      <c r="A23" s="10" t="s">
        <v>17</v>
      </c>
      <c r="B23" s="14">
        <v>79555555.560000002</v>
      </c>
      <c r="C23" s="14">
        <f>+'reduccion del Saldo de la deuda'!B26</f>
        <v>177269303.22</v>
      </c>
    </row>
    <row r="24" spans="1:4" x14ac:dyDescent="0.25">
      <c r="A24" s="10" t="s">
        <v>15</v>
      </c>
      <c r="B24" s="14">
        <f>+B23/B22*100</f>
        <v>7.4971750948947644</v>
      </c>
      <c r="C24" s="14" t="e">
        <f>+C23/C22*100</f>
        <v>#DIV/0!</v>
      </c>
    </row>
    <row r="27" spans="1:4" x14ac:dyDescent="0.25">
      <c r="A27" s="55" t="s">
        <v>25</v>
      </c>
      <c r="B27" s="55"/>
      <c r="C27" s="55"/>
    </row>
    <row r="28" spans="1:4" ht="44.45" customHeight="1" x14ac:dyDescent="0.25">
      <c r="A28" s="68" t="s">
        <v>52</v>
      </c>
      <c r="B28" s="68"/>
      <c r="C28" s="68"/>
    </row>
    <row r="29" spans="1:4" x14ac:dyDescent="0.25">
      <c r="A29" s="39"/>
      <c r="B29" s="39"/>
      <c r="C29" s="39"/>
    </row>
    <row r="30" spans="1:4" ht="14.45" customHeight="1" x14ac:dyDescent="0.25">
      <c r="A30" s="56" t="s">
        <v>57</v>
      </c>
      <c r="B30" s="56"/>
      <c r="C30" s="56"/>
      <c r="D30" s="16"/>
    </row>
    <row r="31" spans="1:4" ht="14.45" customHeight="1" x14ac:dyDescent="0.25">
      <c r="A31" s="56"/>
      <c r="B31" s="56"/>
      <c r="C31" s="56"/>
    </row>
    <row r="32" spans="1:4" x14ac:dyDescent="0.25">
      <c r="A32" s="40"/>
      <c r="B32" s="40"/>
      <c r="C32" s="40"/>
    </row>
    <row r="33" spans="1:5" x14ac:dyDescent="0.25">
      <c r="A33" s="64"/>
      <c r="B33" s="65" t="s">
        <v>48</v>
      </c>
      <c r="C33" s="67" t="s">
        <v>56</v>
      </c>
    </row>
    <row r="34" spans="1:5" ht="15" customHeight="1" x14ac:dyDescent="0.25">
      <c r="A34" s="64"/>
      <c r="B34" s="66"/>
      <c r="C34" s="67"/>
    </row>
    <row r="35" spans="1:5" x14ac:dyDescent="0.25">
      <c r="A35" s="20" t="s">
        <v>16</v>
      </c>
      <c r="B35" s="14">
        <v>1061140423.6</v>
      </c>
      <c r="C35" s="14">
        <v>0</v>
      </c>
      <c r="E35" s="36">
        <f>+C35-C23</f>
        <v>-177269303.22</v>
      </c>
    </row>
    <row r="36" spans="1:5" x14ac:dyDescent="0.25">
      <c r="A36" s="10" t="s">
        <v>17</v>
      </c>
      <c r="B36" s="14">
        <v>79555555.560000002</v>
      </c>
      <c r="C36" s="14">
        <f>+'reduccion del Saldo de la deuda'!B43</f>
        <v>177269303.22</v>
      </c>
    </row>
    <row r="37" spans="1:5" x14ac:dyDescent="0.25">
      <c r="A37" s="10" t="s">
        <v>15</v>
      </c>
      <c r="B37" s="14">
        <f>+B36/B35*100</f>
        <v>7.4971750948947644</v>
      </c>
      <c r="C37" s="14" t="e">
        <f>+C36/C35*100</f>
        <v>#DIV/0!</v>
      </c>
    </row>
    <row r="40" spans="1:5" x14ac:dyDescent="0.25">
      <c r="A40" s="55" t="s">
        <v>25</v>
      </c>
      <c r="B40" s="55"/>
      <c r="C40" s="55"/>
    </row>
    <row r="41" spans="1:5" ht="42" customHeight="1" x14ac:dyDescent="0.25">
      <c r="A41" s="68" t="s">
        <v>53</v>
      </c>
      <c r="B41" s="68"/>
      <c r="C41" s="68"/>
    </row>
    <row r="42" spans="1:5" x14ac:dyDescent="0.25">
      <c r="A42" s="31"/>
      <c r="B42" s="31"/>
      <c r="C42" s="31"/>
    </row>
    <row r="43" spans="1:5" ht="15" customHeight="1" x14ac:dyDescent="0.25">
      <c r="A43" s="56" t="s">
        <v>57</v>
      </c>
      <c r="B43" s="56"/>
      <c r="C43" s="56"/>
    </row>
    <row r="44" spans="1:5" x14ac:dyDescent="0.25">
      <c r="A44" s="56"/>
      <c r="B44" s="56"/>
      <c r="C44" s="56"/>
    </row>
    <row r="45" spans="1:5" x14ac:dyDescent="0.25">
      <c r="A45" s="56"/>
      <c r="B45" s="56"/>
      <c r="C45" s="56"/>
    </row>
    <row r="46" spans="1:5" x14ac:dyDescent="0.25">
      <c r="A46" s="64"/>
      <c r="B46" s="65" t="s">
        <v>48</v>
      </c>
      <c r="C46" s="67" t="s">
        <v>49</v>
      </c>
    </row>
    <row r="47" spans="1:5" x14ac:dyDescent="0.25">
      <c r="A47" s="64"/>
      <c r="B47" s="66"/>
      <c r="C47" s="67"/>
    </row>
    <row r="48" spans="1:5" x14ac:dyDescent="0.25">
      <c r="A48" s="20" t="s">
        <v>16</v>
      </c>
      <c r="B48" s="14">
        <v>1061140423.6</v>
      </c>
      <c r="C48" s="14">
        <v>0</v>
      </c>
      <c r="E48" s="36">
        <f>+C48-C35</f>
        <v>0</v>
      </c>
    </row>
    <row r="49" spans="1:3" x14ac:dyDescent="0.25">
      <c r="A49" s="10" t="s">
        <v>17</v>
      </c>
      <c r="B49" s="14">
        <v>79555555.560000002</v>
      </c>
      <c r="C49" s="14">
        <f>+'reduccion del Saldo de la deuda'!B62</f>
        <v>177269303.22</v>
      </c>
    </row>
    <row r="50" spans="1:3" x14ac:dyDescent="0.25">
      <c r="A50" s="10" t="s">
        <v>15</v>
      </c>
      <c r="B50" s="14">
        <f>+B49/B48*100</f>
        <v>7.4971750948947644</v>
      </c>
      <c r="C50" s="14" t="e">
        <f>+C49/C48*100</f>
        <v>#DIV/0!</v>
      </c>
    </row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8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No aplica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Yazmin</cp:lastModifiedBy>
  <cp:lastPrinted>2017-01-19T19:42:46Z</cp:lastPrinted>
  <dcterms:created xsi:type="dcterms:W3CDTF">2015-08-18T03:47:17Z</dcterms:created>
  <dcterms:modified xsi:type="dcterms:W3CDTF">2017-06-02T15:24:07Z</dcterms:modified>
</cp:coreProperties>
</file>