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GRESOS" sheetId="1" r:id="rId1"/>
  </sheets>
  <definedNames>
    <definedName name="_xlnm._FilterDatabase" localSheetId="0" hidden="1">'EGRESOS'!$A$9:$N$57</definedName>
  </definedNames>
  <calcPr fullCalcOnLoad="1"/>
</workbook>
</file>

<file path=xl/sharedStrings.xml><?xml version="1.0" encoding="utf-8"?>
<sst xmlns="http://schemas.openxmlformats.org/spreadsheetml/2006/main" count="64" uniqueCount="64">
  <si>
    <t>equipo de defensa y seguridad</t>
  </si>
  <si>
    <t>activos intangibles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</si>
  <si>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</si>
  <si>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</si>
  <si>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</si>
  <si>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</si>
  <si>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</si>
  <si>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</si>
  <si>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</si>
  <si>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</si>
  <si>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</si>
  <si>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</si>
  <si>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</si>
  <si>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</si>
  <si>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</si>
  <si>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</si>
  <si>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</si>
  <si>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</si>
  <si>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alimentos y utensilios</t>
  </si>
  <si>
    <t>productos químicos, farmacéuticos</t>
  </si>
  <si>
    <t>combustibles, lubricantes y aditivos</t>
  </si>
  <si>
    <t>materiales y suministros de seguridad</t>
  </si>
  <si>
    <t>herramientas, refacciones y accesorios</t>
  </si>
  <si>
    <t>servicios generales</t>
  </si>
  <si>
    <t>servicios básicos</t>
  </si>
  <si>
    <t>servicios de arrendamiento</t>
  </si>
  <si>
    <t>servicios oficiales</t>
  </si>
  <si>
    <t>otros servicios generales</t>
  </si>
  <si>
    <t>ayudas sociales</t>
  </si>
  <si>
    <t>bienes muebles, inmuebles e intangibles</t>
  </si>
  <si>
    <t>mobiliario y equipo de administración</t>
  </si>
  <si>
    <t>vehículos y eq de transporte</t>
  </si>
  <si>
    <t>obras publica en bienes propios</t>
  </si>
  <si>
    <t>obra publica en bienes de dominio publico</t>
  </si>
  <si>
    <t>obra publica en bienes propios</t>
  </si>
  <si>
    <t>participaciones y aportaciones</t>
  </si>
  <si>
    <t>deuda publica</t>
  </si>
  <si>
    <t>int de la deuda interna con inst. de credito</t>
  </si>
  <si>
    <t xml:space="preserve">Remuneraciones al Personal de Carácter Permanente </t>
  </si>
  <si>
    <t xml:space="preserve">Remuneraciones al Personal de Carácter Transitorio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</si>
  <si>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</si>
  <si>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</si>
  <si>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</si>
  <si>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de Administración, Emisión de Documentos y Artículos Oficiales </t>
  </si>
  <si>
    <t xml:space="preserve">Materias Primas y Materiales de Producción y Comercialización </t>
  </si>
  <si>
    <t>Materiales y Artículos Construcción y de Reparación</t>
  </si>
  <si>
    <t xml:space="preserve">Vestuario, Blancos, Prendas de Protección y Artículos Deportivos </t>
  </si>
  <si>
    <t xml:space="preserve">Servicios Profesionales, Científicos, Técnicos y Otros Servicios </t>
  </si>
  <si>
    <t xml:space="preserve">Servicios Financieros, Bancarios y Comerciales </t>
  </si>
  <si>
    <t xml:space="preserve">Servicios de Instalación, Reparación, Mantenimiento y Conservación </t>
  </si>
  <si>
    <t xml:space="preserve">serv de comunicación social </t>
  </si>
  <si>
    <t>servicios de traslado y viáticos</t>
  </si>
  <si>
    <t>Transferencias, asignaciones, subsidios y otras ayudas</t>
  </si>
  <si>
    <t>transferencias internas y asignaciones al sector publico</t>
  </si>
  <si>
    <t>mobiliario y equipo educacional y recreativo</t>
  </si>
  <si>
    <t>equipo e instrumento medico y de laboratorio</t>
  </si>
  <si>
    <t>maquinaria, otros equipos y herramientas</t>
  </si>
  <si>
    <t>amortización de la deuda interna con instituciones</t>
  </si>
  <si>
    <t>otros convenios</t>
  </si>
  <si>
    <t>A)Capítulo de Gasto: detalle de la clasificación por objeto del gasto que reúne en forma sistemática y homogénea todos los conceptos de gastos que realizan los entes obligados para el desarrollo de sus actividades, en el marco del Presupuesto de Egresos. Incluir como mínimo al segundo nivel</t>
  </si>
  <si>
    <t>B)Anual: cantidad total del acumulado de los meses.</t>
  </si>
  <si>
    <t>C) Meses: cantidades correspondientes a cada mes según corresponda.</t>
  </si>
  <si>
    <t>GRAN TOTAL</t>
  </si>
  <si>
    <t xml:space="preserve">SISTEMA PARA EL DESARROLLO INTEGRAL DE LA FAMILIA DE CELAYA, GTO.
PRESUPUESTO DE EGRESOS PARA EL EJERCICIO FISCAL 2017
CALENDARIO DE 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</si>
</sst>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0.5">
          <color theme="4" tint="-0.2509700059890747"/>
        </stop>
        <stop position="1">
          <color theme="3" tint="-0.4980199933052063"/>
        </stop>
      </gradientFill>
    </fill>
    <fill>
      <patternFill patternType="solid">
        <fgColor theme="4" tint="-0.24997000396251678"/>
        <bgColor indexed="64"/>
      </patternFill>
    </fill>
    <fill>
      <gradientFill degree="90">
        <stop position="0">
          <color theme="3" tint="-0.4980199933052063"/>
        </stop>
        <stop position="0.5">
          <color theme="4" tint="-0.2509700059890747"/>
        </stop>
        <stop position="1">
          <color theme="3" tint="-0.4980199933052063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3" fontId="0" fillId="0" borderId="0" xfId="47" applyFont="1" applyAlignment="1">
      <alignment vertical="center"/>
    </xf>
    <xf numFmtId="164" fontId="40" fillId="33" borderId="0" xfId="0" applyNumberFormat="1" applyFont="1" applyFill="1" applyBorder="1" applyAlignment="1">
      <alignment vertical="center"/>
    </xf>
    <xf numFmtId="165" fontId="41" fillId="34" borderId="10" xfId="0" applyNumberFormat="1" applyFont="1" applyFill="1" applyBorder="1" applyAlignment="1">
      <alignment vertical="center"/>
    </xf>
    <xf numFmtId="165" fontId="40" fillId="34" borderId="10" xfId="47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0" fillId="35" borderId="0" xfId="47" applyFont="1" applyFill="1" applyBorder="1" applyAlignment="1">
      <alignment vertical="center"/>
    </xf>
    <xf numFmtId="43" fontId="41" fillId="34" borderId="10" xfId="47" applyFont="1" applyFill="1" applyBorder="1" applyAlignment="1">
      <alignment vertical="center"/>
    </xf>
    <xf numFmtId="165" fontId="43" fillId="2" borderId="10" xfId="0" applyNumberFormat="1" applyFont="1" applyFill="1" applyBorder="1" applyAlignment="1">
      <alignment vertical="center"/>
    </xf>
    <xf numFmtId="43" fontId="43" fillId="2" borderId="10" xfId="47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43" fontId="23" fillId="0" borderId="11" xfId="47" applyFont="1" applyFill="1" applyBorder="1" applyAlignment="1">
      <alignment vertical="center" wrapText="1"/>
    </xf>
    <xf numFmtId="43" fontId="44" fillId="0" borderId="10" xfId="47" applyFont="1" applyFill="1" applyBorder="1" applyAlignment="1">
      <alignment vertical="center"/>
    </xf>
    <xf numFmtId="43" fontId="23" fillId="0" borderId="10" xfId="47" applyFont="1" applyFill="1" applyBorder="1" applyAlignment="1">
      <alignment vertical="center" wrapText="1"/>
    </xf>
    <xf numFmtId="43" fontId="44" fillId="0" borderId="12" xfId="47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 wrapText="1"/>
    </xf>
    <xf numFmtId="43" fontId="43" fillId="2" borderId="12" xfId="47" applyFont="1" applyFill="1" applyBorder="1" applyAlignment="1">
      <alignment vertical="center"/>
    </xf>
    <xf numFmtId="43" fontId="44" fillId="0" borderId="10" xfId="47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1333500</xdr:colOff>
      <xdr:row>6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857250</xdr:colOff>
      <xdr:row>3</xdr:row>
      <xdr:rowOff>95250</xdr:rowOff>
    </xdr:from>
    <xdr:to>
      <xdr:col>13</xdr:col>
      <xdr:colOff>914400</xdr:colOff>
      <xdr:row>7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21100" y="95250"/>
          <a:ext cx="1181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90" zoomScaleNormal="90" zoomScalePageLayoutView="0"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4" sqref="A4:N8"/>
    </sheetView>
  </sheetViews>
  <sheetFormatPr defaultColWidth="11.421875" defaultRowHeight="15"/>
  <cols>
    <col min="1" max="1" width="64.7109375" style="1" bestFit="1" customWidth="1"/>
    <col min="2" max="2" width="18.8515625" style="2" bestFit="1" customWidth="1"/>
    <col min="3" max="3" width="14.421875" style="2" bestFit="1" customWidth="1"/>
    <col min="4" max="4" width="14.57421875" style="2" bestFit="1" customWidth="1"/>
    <col min="5" max="8" width="14.421875" style="2" bestFit="1" customWidth="1"/>
    <col min="9" max="10" width="15.140625" style="2" bestFit="1" customWidth="1"/>
    <col min="11" max="11" width="17.7109375" style="2" bestFit="1" customWidth="1"/>
    <col min="12" max="12" width="15.140625" style="2" bestFit="1" customWidth="1"/>
    <col min="13" max="13" width="16.8515625" style="2" bestFit="1" customWidth="1"/>
    <col min="14" max="14" width="16.00390625" style="2" bestFit="1" customWidth="1"/>
    <col min="15" max="16384" width="11.421875" style="1" customWidth="1"/>
  </cols>
  <sheetData>
    <row r="1" spans="1:14" ht="15" hidden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 hidden="1">
      <c r="A2" s="1" t="s">
        <v>60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</row>
    <row r="3" spans="1:14" ht="15" hidden="1">
      <c r="A3" s="1" t="s">
        <v>61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ht="42" customHeight="1">
      <c r="A4" s="7" t="s">
        <v>63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7" customHeight="1">
      <c r="A9" s="3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</row>
    <row r="10" spans="1:14" ht="15">
      <c r="A10" s="4" t="s">
        <v>62</v>
      </c>
      <c r="B10" s="9">
        <f>B11+B17+B27+B37+B40+B48+B51+B53</f>
        <v>46838700.96</v>
      </c>
      <c r="C10" s="9">
        <f aca="true" t="shared" si="0" ref="C10:N10">C11+C17+C27+C37+C40+C48+C51+C53</f>
        <v>3903225.2899999996</v>
      </c>
      <c r="D10" s="9">
        <f t="shared" si="0"/>
        <v>3903225.2899999996</v>
      </c>
      <c r="E10" s="9">
        <f t="shared" si="0"/>
        <v>3903225.2899999996</v>
      </c>
      <c r="F10" s="9">
        <f t="shared" si="0"/>
        <v>3903225.2899999996</v>
      </c>
      <c r="G10" s="9">
        <f t="shared" si="0"/>
        <v>3903225.2899999996</v>
      </c>
      <c r="H10" s="9">
        <f t="shared" si="0"/>
        <v>3903225.2899999996</v>
      </c>
      <c r="I10" s="9">
        <f t="shared" si="0"/>
        <v>3903225.2899999996</v>
      </c>
      <c r="J10" s="9">
        <f t="shared" si="0"/>
        <v>3903225.2899999996</v>
      </c>
      <c r="K10" s="9">
        <f t="shared" si="0"/>
        <v>3903225.2899999996</v>
      </c>
      <c r="L10" s="9">
        <f t="shared" si="0"/>
        <v>3903225.2899999996</v>
      </c>
      <c r="M10" s="9">
        <f t="shared" si="0"/>
        <v>3903225.2899999996</v>
      </c>
      <c r="N10" s="9">
        <f t="shared" si="0"/>
        <v>3903222.7699999996</v>
      </c>
    </row>
    <row r="11" spans="1:14" ht="15">
      <c r="A11" s="10" t="s">
        <v>16</v>
      </c>
      <c r="B11" s="11">
        <f>SUM(B12:B16)</f>
        <v>34326990.82</v>
      </c>
      <c r="C11" s="11">
        <f>SUM(C12:C16)</f>
        <v>2860582.59</v>
      </c>
      <c r="D11" s="11">
        <f>SUM(D12:D16)</f>
        <v>2860582.59</v>
      </c>
      <c r="E11" s="11">
        <f>SUM(E12:E16)</f>
        <v>2860582.59</v>
      </c>
      <c r="F11" s="11">
        <f>SUM(F12:F16)</f>
        <v>2860582.59</v>
      </c>
      <c r="G11" s="11">
        <f>SUM(G12:G16)</f>
        <v>2860582.59</v>
      </c>
      <c r="H11" s="11">
        <f>SUM(H12:H16)</f>
        <v>2860582.59</v>
      </c>
      <c r="I11" s="11">
        <f>SUM(I12:I16)</f>
        <v>2860582.59</v>
      </c>
      <c r="J11" s="11">
        <f>SUM(J12:J16)</f>
        <v>2860582.59</v>
      </c>
      <c r="K11" s="11">
        <f>SUM(K12:K16)</f>
        <v>2860582.59</v>
      </c>
      <c r="L11" s="11">
        <f>SUM(L12:L16)</f>
        <v>2860582.59</v>
      </c>
      <c r="M11" s="11">
        <f>SUM(M12:M16)</f>
        <v>2860582.59</v>
      </c>
      <c r="N11" s="11">
        <f>SUM(N12:N16)</f>
        <v>2860582.3299999996</v>
      </c>
    </row>
    <row r="12" spans="1:14" ht="27.75" customHeight="1">
      <c r="A12" s="12" t="s">
        <v>38</v>
      </c>
      <c r="B12" s="13">
        <v>18360429.09</v>
      </c>
      <c r="C12" s="14">
        <v>1530035.78</v>
      </c>
      <c r="D12" s="14">
        <v>1530035.78</v>
      </c>
      <c r="E12" s="14">
        <v>1530035.78</v>
      </c>
      <c r="F12" s="14">
        <v>1530035.78</v>
      </c>
      <c r="G12" s="14">
        <v>1530035.78</v>
      </c>
      <c r="H12" s="14">
        <v>1530035.78</v>
      </c>
      <c r="I12" s="14">
        <v>1530035.78</v>
      </c>
      <c r="J12" s="14">
        <v>1530035.78</v>
      </c>
      <c r="K12" s="14">
        <v>1530035.78</v>
      </c>
      <c r="L12" s="14">
        <v>1530035.78</v>
      </c>
      <c r="M12" s="14">
        <v>1530035.78</v>
      </c>
      <c r="N12" s="14">
        <v>1530035.5099999998</v>
      </c>
    </row>
    <row r="13" spans="1:14" ht="15">
      <c r="A13" s="12" t="s">
        <v>39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12" t="s">
        <v>40</v>
      </c>
      <c r="B14" s="15">
        <v>4156106.32</v>
      </c>
      <c r="C14" s="16">
        <v>346342.19</v>
      </c>
      <c r="D14" s="16">
        <v>346342.19</v>
      </c>
      <c r="E14" s="16">
        <v>346342.19</v>
      </c>
      <c r="F14" s="16">
        <v>346342.19</v>
      </c>
      <c r="G14" s="16">
        <v>346342.19</v>
      </c>
      <c r="H14" s="14">
        <v>346342.19</v>
      </c>
      <c r="I14" s="16">
        <v>346342.19</v>
      </c>
      <c r="J14" s="16">
        <v>346342.19</v>
      </c>
      <c r="K14" s="16">
        <v>346342.19</v>
      </c>
      <c r="L14" s="16">
        <v>346342.19</v>
      </c>
      <c r="M14" s="16">
        <v>346342.19</v>
      </c>
      <c r="N14" s="14">
        <v>346342.2300000001</v>
      </c>
    </row>
    <row r="15" spans="1:14" ht="15">
      <c r="A15" s="12" t="s">
        <v>41</v>
      </c>
      <c r="B15" s="15">
        <v>6870348.130000002</v>
      </c>
      <c r="C15" s="16">
        <v>572529.0299999999</v>
      </c>
      <c r="D15" s="16">
        <v>572529.0299999999</v>
      </c>
      <c r="E15" s="16">
        <v>572529.0299999999</v>
      </c>
      <c r="F15" s="16">
        <v>572529.0299999999</v>
      </c>
      <c r="G15" s="16">
        <v>572529.0299999999</v>
      </c>
      <c r="H15" s="16">
        <v>572529.0299999999</v>
      </c>
      <c r="I15" s="16">
        <v>572529.0299999999</v>
      </c>
      <c r="J15" s="16">
        <v>572529.0299999999</v>
      </c>
      <c r="K15" s="16">
        <v>572529.0299999999</v>
      </c>
      <c r="L15" s="16">
        <v>572529.0299999999</v>
      </c>
      <c r="M15" s="16">
        <v>572529.0299999999</v>
      </c>
      <c r="N15" s="16">
        <v>572528.7999999997</v>
      </c>
    </row>
    <row r="16" spans="1:14" ht="15">
      <c r="A16" s="17" t="s">
        <v>42</v>
      </c>
      <c r="B16" s="15">
        <v>4940107.28</v>
      </c>
      <c r="C16" s="16">
        <v>411675.5900000001</v>
      </c>
      <c r="D16" s="16">
        <v>411675.5900000001</v>
      </c>
      <c r="E16" s="16">
        <v>411675.5900000001</v>
      </c>
      <c r="F16" s="16">
        <v>411675.5900000001</v>
      </c>
      <c r="G16" s="16">
        <v>411675.5900000001</v>
      </c>
      <c r="H16" s="16">
        <v>411675.5900000001</v>
      </c>
      <c r="I16" s="16">
        <v>411675.5900000001</v>
      </c>
      <c r="J16" s="16">
        <v>411675.5900000001</v>
      </c>
      <c r="K16" s="16">
        <v>411675.5900000001</v>
      </c>
      <c r="L16" s="16">
        <v>411675.5900000001</v>
      </c>
      <c r="M16" s="16">
        <v>411675.5900000001</v>
      </c>
      <c r="N16" s="16">
        <v>411675.79</v>
      </c>
    </row>
    <row r="17" spans="1:14" ht="15">
      <c r="A17" s="10" t="s">
        <v>17</v>
      </c>
      <c r="B17" s="11">
        <f>SUM(B18:B26)</f>
        <v>3353139.0300000003</v>
      </c>
      <c r="C17" s="18">
        <f>SUM(C18:C26)</f>
        <v>279428.30999999994</v>
      </c>
      <c r="D17" s="11">
        <f>SUM(D18:D26)</f>
        <v>279428.30999999994</v>
      </c>
      <c r="E17" s="11">
        <f>SUM(E18:E26)</f>
        <v>279428.30999999994</v>
      </c>
      <c r="F17" s="11">
        <f>SUM(F18:F26)</f>
        <v>279428.30999999994</v>
      </c>
      <c r="G17" s="11">
        <f aca="true" t="shared" si="1" ref="G17:N17">SUM(G18:G26)</f>
        <v>279428.30999999994</v>
      </c>
      <c r="H17" s="11">
        <f t="shared" si="1"/>
        <v>279428.30999999994</v>
      </c>
      <c r="I17" s="11">
        <f t="shared" si="1"/>
        <v>279428.30999999994</v>
      </c>
      <c r="J17" s="11">
        <f t="shared" si="1"/>
        <v>279428.30999999994</v>
      </c>
      <c r="K17" s="11">
        <f t="shared" si="1"/>
        <v>279428.30999999994</v>
      </c>
      <c r="L17" s="11">
        <f t="shared" si="1"/>
        <v>279428.30999999994</v>
      </c>
      <c r="M17" s="11">
        <f t="shared" si="1"/>
        <v>279428.30999999994</v>
      </c>
      <c r="N17" s="11">
        <f t="shared" si="1"/>
        <v>279427.62000000005</v>
      </c>
    </row>
    <row r="18" spans="1:14" ht="15">
      <c r="A18" s="12" t="s">
        <v>43</v>
      </c>
      <c r="B18" s="15">
        <v>992500</v>
      </c>
      <c r="C18" s="16">
        <v>82708.35999999999</v>
      </c>
      <c r="D18" s="16">
        <v>82708.35999999999</v>
      </c>
      <c r="E18" s="16">
        <v>82708.35999999999</v>
      </c>
      <c r="F18" s="16">
        <v>82708.35999999999</v>
      </c>
      <c r="G18" s="16">
        <v>82708.35999999999</v>
      </c>
      <c r="H18" s="16">
        <v>82708.35999999999</v>
      </c>
      <c r="I18" s="16">
        <v>82708.35999999999</v>
      </c>
      <c r="J18" s="16">
        <v>82708.35999999999</v>
      </c>
      <c r="K18" s="16">
        <v>82708.35999999999</v>
      </c>
      <c r="L18" s="16">
        <v>82708.35999999999</v>
      </c>
      <c r="M18" s="16">
        <v>82708.35999999999</v>
      </c>
      <c r="N18" s="16">
        <v>82708.04000000001</v>
      </c>
    </row>
    <row r="19" spans="1:14" ht="15">
      <c r="A19" s="12" t="s">
        <v>18</v>
      </c>
      <c r="B19" s="15">
        <v>607500</v>
      </c>
      <c r="C19" s="16">
        <v>50625.01999999999</v>
      </c>
      <c r="D19" s="16">
        <v>50625.01999999999</v>
      </c>
      <c r="E19" s="16">
        <v>50625.01999999999</v>
      </c>
      <c r="F19" s="16">
        <v>50625.01999999999</v>
      </c>
      <c r="G19" s="16">
        <v>50625.01999999999</v>
      </c>
      <c r="H19" s="16">
        <v>50625.01999999999</v>
      </c>
      <c r="I19" s="16">
        <v>50625.01999999999</v>
      </c>
      <c r="J19" s="16">
        <v>50625.01999999999</v>
      </c>
      <c r="K19" s="16">
        <v>50625.01999999999</v>
      </c>
      <c r="L19" s="16">
        <v>50625.01999999999</v>
      </c>
      <c r="M19" s="16">
        <v>50625.01999999999</v>
      </c>
      <c r="N19" s="16">
        <v>50624.78000000002</v>
      </c>
    </row>
    <row r="20" spans="1:14" ht="15">
      <c r="A20" s="12" t="s">
        <v>44</v>
      </c>
      <c r="B20" s="15">
        <v>190000</v>
      </c>
      <c r="C20" s="16">
        <v>15833.33</v>
      </c>
      <c r="D20" s="16">
        <v>15833.33</v>
      </c>
      <c r="E20" s="16">
        <v>15833.33</v>
      </c>
      <c r="F20" s="16">
        <v>15833.33</v>
      </c>
      <c r="G20" s="16">
        <v>15833.33</v>
      </c>
      <c r="H20" s="16">
        <v>15833.33</v>
      </c>
      <c r="I20" s="16">
        <v>15833.33</v>
      </c>
      <c r="J20" s="16">
        <v>15833.33</v>
      </c>
      <c r="K20" s="16">
        <v>15833.33</v>
      </c>
      <c r="L20" s="16">
        <v>15833.33</v>
      </c>
      <c r="M20" s="16">
        <v>15833.33</v>
      </c>
      <c r="N20" s="16">
        <v>15833.370000000037</v>
      </c>
    </row>
    <row r="21" spans="1:14" ht="15">
      <c r="A21" s="12" t="s">
        <v>45</v>
      </c>
      <c r="B21" s="15">
        <v>65000</v>
      </c>
      <c r="C21" s="16">
        <v>5416.67</v>
      </c>
      <c r="D21" s="16">
        <v>5416.67</v>
      </c>
      <c r="E21" s="16">
        <v>5416.67</v>
      </c>
      <c r="F21" s="16">
        <v>5416.67</v>
      </c>
      <c r="G21" s="16">
        <v>5416.67</v>
      </c>
      <c r="H21" s="16">
        <v>5416.67</v>
      </c>
      <c r="I21" s="16">
        <v>5416.67</v>
      </c>
      <c r="J21" s="16">
        <v>5416.67</v>
      </c>
      <c r="K21" s="16">
        <v>5416.67</v>
      </c>
      <c r="L21" s="16">
        <v>5416.67</v>
      </c>
      <c r="M21" s="16">
        <v>5416.67</v>
      </c>
      <c r="N21" s="16">
        <v>5416.63</v>
      </c>
    </row>
    <row r="22" spans="1:14" ht="15">
      <c r="A22" s="12" t="s">
        <v>19</v>
      </c>
      <c r="B22" s="15">
        <v>73500</v>
      </c>
      <c r="C22" s="16">
        <v>6125</v>
      </c>
      <c r="D22" s="16">
        <v>6125</v>
      </c>
      <c r="E22" s="16">
        <v>6125</v>
      </c>
      <c r="F22" s="16">
        <v>6125</v>
      </c>
      <c r="G22" s="16">
        <v>6125</v>
      </c>
      <c r="H22" s="16">
        <v>6125</v>
      </c>
      <c r="I22" s="16">
        <v>6125</v>
      </c>
      <c r="J22" s="16">
        <v>6125</v>
      </c>
      <c r="K22" s="16">
        <v>6125</v>
      </c>
      <c r="L22" s="16">
        <v>6125</v>
      </c>
      <c r="M22" s="16">
        <v>6125</v>
      </c>
      <c r="N22" s="16">
        <v>6125.000000000001</v>
      </c>
    </row>
    <row r="23" spans="1:14" ht="15">
      <c r="A23" s="12" t="s">
        <v>20</v>
      </c>
      <c r="B23" s="15">
        <v>968500</v>
      </c>
      <c r="C23" s="16">
        <v>80708.33</v>
      </c>
      <c r="D23" s="16">
        <v>80708.33</v>
      </c>
      <c r="E23" s="16">
        <v>80708.33</v>
      </c>
      <c r="F23" s="16">
        <v>80708.33</v>
      </c>
      <c r="G23" s="16">
        <v>80708.33</v>
      </c>
      <c r="H23" s="16">
        <v>80708.33</v>
      </c>
      <c r="I23" s="16">
        <v>80708.33</v>
      </c>
      <c r="J23" s="16">
        <v>80708.33</v>
      </c>
      <c r="K23" s="16">
        <v>80708.33</v>
      </c>
      <c r="L23" s="16">
        <v>80708.33</v>
      </c>
      <c r="M23" s="16">
        <v>80708.33</v>
      </c>
      <c r="N23" s="16">
        <v>80708.36999999998</v>
      </c>
    </row>
    <row r="24" spans="1:14" ht="15">
      <c r="A24" s="12" t="s">
        <v>46</v>
      </c>
      <c r="B24" s="15">
        <v>54000</v>
      </c>
      <c r="C24" s="16">
        <v>4500</v>
      </c>
      <c r="D24" s="16">
        <v>4500</v>
      </c>
      <c r="E24" s="16">
        <v>4500</v>
      </c>
      <c r="F24" s="16">
        <v>4500</v>
      </c>
      <c r="G24" s="16">
        <v>4500</v>
      </c>
      <c r="H24" s="16">
        <v>4500</v>
      </c>
      <c r="I24" s="16">
        <v>4500</v>
      </c>
      <c r="J24" s="16">
        <v>4500</v>
      </c>
      <c r="K24" s="16">
        <v>4500</v>
      </c>
      <c r="L24" s="16">
        <v>4500</v>
      </c>
      <c r="M24" s="16">
        <v>4500</v>
      </c>
      <c r="N24" s="16">
        <v>4500</v>
      </c>
    </row>
    <row r="25" spans="1:14" ht="15">
      <c r="A25" s="12" t="s">
        <v>21</v>
      </c>
      <c r="B25" s="14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12" t="s">
        <v>22</v>
      </c>
      <c r="B26" s="15">
        <v>402139.03</v>
      </c>
      <c r="C26" s="16">
        <v>33511.59999999999</v>
      </c>
      <c r="D26" s="16">
        <v>33511.59999999999</v>
      </c>
      <c r="E26" s="16">
        <v>33511.59999999999</v>
      </c>
      <c r="F26" s="16">
        <v>33511.59999999999</v>
      </c>
      <c r="G26" s="16">
        <v>33511.59999999999</v>
      </c>
      <c r="H26" s="16">
        <v>33511.59999999999</v>
      </c>
      <c r="I26" s="16">
        <v>33511.59999999999</v>
      </c>
      <c r="J26" s="16">
        <v>33511.59999999999</v>
      </c>
      <c r="K26" s="16">
        <v>33511.59999999999</v>
      </c>
      <c r="L26" s="16">
        <v>33511.59999999999</v>
      </c>
      <c r="M26" s="16">
        <v>33511.59999999999</v>
      </c>
      <c r="N26" s="16">
        <v>33511.430000000015</v>
      </c>
    </row>
    <row r="27" spans="1:14" ht="15">
      <c r="A27" s="10" t="s">
        <v>23</v>
      </c>
      <c r="B27" s="11">
        <f>SUM(B28:B36)</f>
        <v>3653430.1099999994</v>
      </c>
      <c r="C27" s="18">
        <f>SUM(C28:C36)</f>
        <v>304452.61</v>
      </c>
      <c r="D27" s="11">
        <f>SUM(D28:D36)</f>
        <v>304452.61</v>
      </c>
      <c r="E27" s="11">
        <f>SUM(E28:E36)</f>
        <v>304452.61</v>
      </c>
      <c r="F27" s="11">
        <f>SUM(F28:F36)</f>
        <v>304452.61</v>
      </c>
      <c r="G27" s="11">
        <f aca="true" t="shared" si="2" ref="G27:N27">SUM(G28:G36)</f>
        <v>304452.61</v>
      </c>
      <c r="H27" s="11">
        <f t="shared" si="2"/>
        <v>304452.61</v>
      </c>
      <c r="I27" s="11">
        <f t="shared" si="2"/>
        <v>304452.61</v>
      </c>
      <c r="J27" s="11">
        <f t="shared" si="2"/>
        <v>304452.61</v>
      </c>
      <c r="K27" s="11">
        <f t="shared" si="2"/>
        <v>304452.61</v>
      </c>
      <c r="L27" s="11">
        <f t="shared" si="2"/>
        <v>304452.61</v>
      </c>
      <c r="M27" s="11">
        <f t="shared" si="2"/>
        <v>304452.61</v>
      </c>
      <c r="N27" s="11">
        <f t="shared" si="2"/>
        <v>304451.3999999999</v>
      </c>
    </row>
    <row r="28" spans="1:14" ht="15">
      <c r="A28" s="12" t="s">
        <v>24</v>
      </c>
      <c r="B28" s="15">
        <v>774500</v>
      </c>
      <c r="C28" s="16">
        <v>64541.689999999995</v>
      </c>
      <c r="D28" s="16">
        <v>64541.689999999995</v>
      </c>
      <c r="E28" s="16">
        <v>64541.689999999995</v>
      </c>
      <c r="F28" s="16">
        <v>64541.689999999995</v>
      </c>
      <c r="G28" s="16">
        <v>64541.689999999995</v>
      </c>
      <c r="H28" s="16">
        <v>64541.689999999995</v>
      </c>
      <c r="I28" s="16">
        <v>64541.689999999995</v>
      </c>
      <c r="J28" s="16">
        <v>64541.689999999995</v>
      </c>
      <c r="K28" s="16">
        <v>64541.689999999995</v>
      </c>
      <c r="L28" s="16">
        <v>64541.689999999995</v>
      </c>
      <c r="M28" s="16">
        <v>64541.689999999995</v>
      </c>
      <c r="N28" s="16">
        <v>64541.40999999998</v>
      </c>
    </row>
    <row r="29" spans="1:14" ht="15">
      <c r="A29" s="12" t="s">
        <v>25</v>
      </c>
      <c r="B29" s="15">
        <v>335744.8</v>
      </c>
      <c r="C29" s="16">
        <v>27978.730000000003</v>
      </c>
      <c r="D29" s="16">
        <v>27978.730000000003</v>
      </c>
      <c r="E29" s="16">
        <v>27978.730000000003</v>
      </c>
      <c r="F29" s="16">
        <v>27978.730000000003</v>
      </c>
      <c r="G29" s="16">
        <v>27978.730000000003</v>
      </c>
      <c r="H29" s="16">
        <v>27978.730000000003</v>
      </c>
      <c r="I29" s="16">
        <v>27978.730000000003</v>
      </c>
      <c r="J29" s="16">
        <v>27978.730000000003</v>
      </c>
      <c r="K29" s="16">
        <v>27978.730000000003</v>
      </c>
      <c r="L29" s="16">
        <v>27978.730000000003</v>
      </c>
      <c r="M29" s="16">
        <v>27978.730000000003</v>
      </c>
      <c r="N29" s="16">
        <v>27978.769999999975</v>
      </c>
    </row>
    <row r="30" spans="1:14" ht="15">
      <c r="A30" s="12" t="s">
        <v>47</v>
      </c>
      <c r="B30" s="15">
        <v>77000</v>
      </c>
      <c r="C30" s="16">
        <v>6416.67</v>
      </c>
      <c r="D30" s="16">
        <v>6416.67</v>
      </c>
      <c r="E30" s="16">
        <v>6416.67</v>
      </c>
      <c r="F30" s="16">
        <v>6416.67</v>
      </c>
      <c r="G30" s="16">
        <v>6416.67</v>
      </c>
      <c r="H30" s="16">
        <v>6416.67</v>
      </c>
      <c r="I30" s="16">
        <v>6416.67</v>
      </c>
      <c r="J30" s="16">
        <v>6416.67</v>
      </c>
      <c r="K30" s="16">
        <v>6416.67</v>
      </c>
      <c r="L30" s="16">
        <v>6416.67</v>
      </c>
      <c r="M30" s="16">
        <v>6416.67</v>
      </c>
      <c r="N30" s="16">
        <v>6416.629999999999</v>
      </c>
    </row>
    <row r="31" spans="1:14" ht="15">
      <c r="A31" s="12" t="s">
        <v>48</v>
      </c>
      <c r="B31" s="15">
        <v>307000</v>
      </c>
      <c r="C31" s="16">
        <v>25583.339999999997</v>
      </c>
      <c r="D31" s="16">
        <v>25583.339999999997</v>
      </c>
      <c r="E31" s="16">
        <v>25583.339999999997</v>
      </c>
      <c r="F31" s="16">
        <v>25583.339999999997</v>
      </c>
      <c r="G31" s="16">
        <v>25583.339999999997</v>
      </c>
      <c r="H31" s="16">
        <v>25583.339999999997</v>
      </c>
      <c r="I31" s="16">
        <v>25583.339999999997</v>
      </c>
      <c r="J31" s="16">
        <v>25583.339999999997</v>
      </c>
      <c r="K31" s="16">
        <v>25583.339999999997</v>
      </c>
      <c r="L31" s="16">
        <v>25583.339999999997</v>
      </c>
      <c r="M31" s="16">
        <v>25583.339999999997</v>
      </c>
      <c r="N31" s="16">
        <v>25583.26</v>
      </c>
    </row>
    <row r="32" spans="1:14" ht="15">
      <c r="A32" s="12" t="s">
        <v>49</v>
      </c>
      <c r="B32" s="15">
        <v>474000</v>
      </c>
      <c r="C32" s="16">
        <v>39500.049999999974</v>
      </c>
      <c r="D32" s="16">
        <v>39500.049999999974</v>
      </c>
      <c r="E32" s="16">
        <v>39500.049999999974</v>
      </c>
      <c r="F32" s="16">
        <v>39500.049999999974</v>
      </c>
      <c r="G32" s="16">
        <v>39500.049999999974</v>
      </c>
      <c r="H32" s="16">
        <v>39500.049999999974</v>
      </c>
      <c r="I32" s="16">
        <v>39500.049999999974</v>
      </c>
      <c r="J32" s="16">
        <v>39500.049999999974</v>
      </c>
      <c r="K32" s="16">
        <v>39500.049999999974</v>
      </c>
      <c r="L32" s="16">
        <v>39500.049999999974</v>
      </c>
      <c r="M32" s="16">
        <v>39500.049999999974</v>
      </c>
      <c r="N32" s="16">
        <v>39499.449999999975</v>
      </c>
    </row>
    <row r="33" spans="1:14" ht="15">
      <c r="A33" s="12" t="s">
        <v>50</v>
      </c>
      <c r="B33" s="15">
        <v>138000</v>
      </c>
      <c r="C33" s="16">
        <v>11500</v>
      </c>
      <c r="D33" s="16">
        <v>11500</v>
      </c>
      <c r="E33" s="16">
        <v>11500</v>
      </c>
      <c r="F33" s="16">
        <v>11500</v>
      </c>
      <c r="G33" s="16">
        <v>11500</v>
      </c>
      <c r="H33" s="16">
        <v>11500</v>
      </c>
      <c r="I33" s="16">
        <v>11500</v>
      </c>
      <c r="J33" s="16">
        <v>11500</v>
      </c>
      <c r="K33" s="16">
        <v>11500</v>
      </c>
      <c r="L33" s="16">
        <v>11500</v>
      </c>
      <c r="M33" s="16">
        <v>11500</v>
      </c>
      <c r="N33" s="16">
        <v>11500</v>
      </c>
    </row>
    <row r="34" spans="1:14" ht="15">
      <c r="A34" s="12" t="s">
        <v>51</v>
      </c>
      <c r="B34" s="15">
        <v>215745.36</v>
      </c>
      <c r="C34" s="16">
        <v>17978.790000000005</v>
      </c>
      <c r="D34" s="16">
        <v>17978.790000000005</v>
      </c>
      <c r="E34" s="16">
        <v>17978.790000000005</v>
      </c>
      <c r="F34" s="16">
        <v>17978.790000000005</v>
      </c>
      <c r="G34" s="16">
        <v>17978.790000000005</v>
      </c>
      <c r="H34" s="16">
        <v>17978.790000000005</v>
      </c>
      <c r="I34" s="16">
        <v>17978.790000000005</v>
      </c>
      <c r="J34" s="16">
        <v>17978.790000000005</v>
      </c>
      <c r="K34" s="16">
        <v>17978.790000000005</v>
      </c>
      <c r="L34" s="16">
        <v>17978.790000000005</v>
      </c>
      <c r="M34" s="16">
        <v>17978.790000000005</v>
      </c>
      <c r="N34" s="16">
        <v>17978.669999999995</v>
      </c>
    </row>
    <row r="35" spans="1:14" ht="15">
      <c r="A35" s="12" t="s">
        <v>26</v>
      </c>
      <c r="B35" s="15">
        <v>806439.95</v>
      </c>
      <c r="C35" s="16">
        <v>67203.34</v>
      </c>
      <c r="D35" s="16">
        <v>67203.34</v>
      </c>
      <c r="E35" s="16">
        <v>67203.34</v>
      </c>
      <c r="F35" s="16">
        <v>67203.34</v>
      </c>
      <c r="G35" s="16">
        <v>67203.34</v>
      </c>
      <c r="H35" s="16">
        <v>67203.34</v>
      </c>
      <c r="I35" s="16">
        <v>67203.34</v>
      </c>
      <c r="J35" s="16">
        <v>67203.34</v>
      </c>
      <c r="K35" s="16">
        <v>67203.34</v>
      </c>
      <c r="L35" s="16">
        <v>67203.34</v>
      </c>
      <c r="M35" s="16">
        <v>67203.34</v>
      </c>
      <c r="N35" s="16">
        <v>67203.21000000002</v>
      </c>
    </row>
    <row r="36" spans="1:14" ht="15">
      <c r="A36" s="12" t="s">
        <v>27</v>
      </c>
      <c r="B36" s="15">
        <v>525000</v>
      </c>
      <c r="C36" s="16">
        <v>43750</v>
      </c>
      <c r="D36" s="16">
        <v>43750</v>
      </c>
      <c r="E36" s="16">
        <v>43750</v>
      </c>
      <c r="F36" s="16">
        <v>43750</v>
      </c>
      <c r="G36" s="16">
        <v>43750</v>
      </c>
      <c r="H36" s="16">
        <v>43750</v>
      </c>
      <c r="I36" s="16">
        <v>43750</v>
      </c>
      <c r="J36" s="16">
        <v>43750</v>
      </c>
      <c r="K36" s="16">
        <v>43750</v>
      </c>
      <c r="L36" s="16">
        <v>43750</v>
      </c>
      <c r="M36" s="16">
        <v>43750</v>
      </c>
      <c r="N36" s="16">
        <v>43750</v>
      </c>
    </row>
    <row r="37" spans="1:14" ht="15">
      <c r="A37" s="10" t="s">
        <v>52</v>
      </c>
      <c r="B37" s="11">
        <f>SUM(B38:B39)</f>
        <v>4983141</v>
      </c>
      <c r="C37" s="18">
        <f>SUM(C38:C39)</f>
        <v>415261.75</v>
      </c>
      <c r="D37" s="11">
        <f>SUM(D38:D39)</f>
        <v>415261.75</v>
      </c>
      <c r="E37" s="11">
        <f>SUM(E38:E39)</f>
        <v>415261.75</v>
      </c>
      <c r="F37" s="11">
        <f>SUM(F38:F39)</f>
        <v>415261.75</v>
      </c>
      <c r="G37" s="11">
        <f aca="true" t="shared" si="3" ref="G37:N37">SUM(G38:G39)</f>
        <v>415261.75</v>
      </c>
      <c r="H37" s="11">
        <f t="shared" si="3"/>
        <v>415261.75</v>
      </c>
      <c r="I37" s="11">
        <f t="shared" si="3"/>
        <v>415261.75</v>
      </c>
      <c r="J37" s="11">
        <f t="shared" si="3"/>
        <v>415261.75</v>
      </c>
      <c r="K37" s="11">
        <f t="shared" si="3"/>
        <v>415261.75</v>
      </c>
      <c r="L37" s="11">
        <f t="shared" si="3"/>
        <v>415261.75</v>
      </c>
      <c r="M37" s="11">
        <f t="shared" si="3"/>
        <v>415261.75</v>
      </c>
      <c r="N37" s="11">
        <f t="shared" si="3"/>
        <v>415261.75000000023</v>
      </c>
    </row>
    <row r="38" spans="1:14" ht="15">
      <c r="A38" s="12" t="s">
        <v>53</v>
      </c>
      <c r="B38" s="14">
        <v>2100000</v>
      </c>
      <c r="C38" s="16">
        <v>175000</v>
      </c>
      <c r="D38" s="14">
        <v>175000</v>
      </c>
      <c r="E38" s="14">
        <v>175000</v>
      </c>
      <c r="F38" s="14">
        <v>175000</v>
      </c>
      <c r="G38" s="14">
        <v>175000</v>
      </c>
      <c r="H38" s="14">
        <v>175000</v>
      </c>
      <c r="I38" s="14">
        <v>175000</v>
      </c>
      <c r="J38" s="14">
        <v>175000</v>
      </c>
      <c r="K38" s="14">
        <v>175000</v>
      </c>
      <c r="L38" s="14">
        <v>175000</v>
      </c>
      <c r="M38" s="14">
        <v>175000</v>
      </c>
      <c r="N38" s="14">
        <v>175000</v>
      </c>
    </row>
    <row r="39" spans="1:14" ht="15">
      <c r="A39" s="12" t="s">
        <v>28</v>
      </c>
      <c r="B39" s="15">
        <v>2883141</v>
      </c>
      <c r="C39" s="16">
        <v>240261.75</v>
      </c>
      <c r="D39" s="16">
        <v>240261.75</v>
      </c>
      <c r="E39" s="16">
        <v>240261.75</v>
      </c>
      <c r="F39" s="16">
        <v>240261.75</v>
      </c>
      <c r="G39" s="16">
        <v>240261.75</v>
      </c>
      <c r="H39" s="16">
        <v>240261.75</v>
      </c>
      <c r="I39" s="16">
        <v>240261.75</v>
      </c>
      <c r="J39" s="16">
        <v>240261.75</v>
      </c>
      <c r="K39" s="16">
        <v>240261.75</v>
      </c>
      <c r="L39" s="16">
        <v>240261.75</v>
      </c>
      <c r="M39" s="16">
        <v>240261.75</v>
      </c>
      <c r="N39" s="16">
        <v>240261.7500000002</v>
      </c>
    </row>
    <row r="40" spans="1:14" ht="15">
      <c r="A40" s="10" t="s">
        <v>29</v>
      </c>
      <c r="B40" s="11">
        <f>SUM(B41:B47)</f>
        <v>261190</v>
      </c>
      <c r="C40" s="18">
        <f>SUM(C41:C47)</f>
        <v>21765.86</v>
      </c>
      <c r="D40" s="11">
        <f>SUM(D41:D47)</f>
        <v>21765.86</v>
      </c>
      <c r="E40" s="11">
        <f>SUM(E41:E47)</f>
        <v>21765.86</v>
      </c>
      <c r="F40" s="11">
        <f>SUM(F41:F47)</f>
        <v>21765.86</v>
      </c>
      <c r="G40" s="11">
        <f aca="true" t="shared" si="4" ref="G40:N40">SUM(G41:G47)</f>
        <v>21765.86</v>
      </c>
      <c r="H40" s="11">
        <f t="shared" si="4"/>
        <v>21765.86</v>
      </c>
      <c r="I40" s="11">
        <f t="shared" si="4"/>
        <v>21765.86</v>
      </c>
      <c r="J40" s="11">
        <f t="shared" si="4"/>
        <v>21765.86</v>
      </c>
      <c r="K40" s="11">
        <f t="shared" si="4"/>
        <v>21765.86</v>
      </c>
      <c r="L40" s="11">
        <f t="shared" si="4"/>
        <v>21765.86</v>
      </c>
      <c r="M40" s="11">
        <f t="shared" si="4"/>
        <v>21765.86</v>
      </c>
      <c r="N40" s="11">
        <f t="shared" si="4"/>
        <v>21765.539999999997</v>
      </c>
    </row>
    <row r="41" spans="1:14" ht="15">
      <c r="A41" s="12" t="s">
        <v>30</v>
      </c>
      <c r="B41" s="15">
        <v>216190</v>
      </c>
      <c r="C41" s="16">
        <v>18015.86</v>
      </c>
      <c r="D41" s="16">
        <v>18015.86</v>
      </c>
      <c r="E41" s="16">
        <v>18015.86</v>
      </c>
      <c r="F41" s="16">
        <v>18015.86</v>
      </c>
      <c r="G41" s="16">
        <v>18015.86</v>
      </c>
      <c r="H41" s="16">
        <v>18015.86</v>
      </c>
      <c r="I41" s="16">
        <v>18015.86</v>
      </c>
      <c r="J41" s="16">
        <v>18015.86</v>
      </c>
      <c r="K41" s="16">
        <v>18015.86</v>
      </c>
      <c r="L41" s="16">
        <v>18015.86</v>
      </c>
      <c r="M41" s="16">
        <v>18015.86</v>
      </c>
      <c r="N41" s="16">
        <v>18015.539999999997</v>
      </c>
    </row>
    <row r="42" spans="1:14" ht="15">
      <c r="A42" s="12" t="s">
        <v>54</v>
      </c>
      <c r="B42" s="15">
        <v>15000</v>
      </c>
      <c r="C42" s="16">
        <v>1250</v>
      </c>
      <c r="D42" s="14">
        <v>1250</v>
      </c>
      <c r="E42" s="14">
        <v>1250</v>
      </c>
      <c r="F42" s="14">
        <v>1250</v>
      </c>
      <c r="G42" s="14">
        <v>1250</v>
      </c>
      <c r="H42" s="14">
        <v>1250</v>
      </c>
      <c r="I42" s="14">
        <v>1250</v>
      </c>
      <c r="J42" s="14">
        <v>1250</v>
      </c>
      <c r="K42" s="14">
        <v>1250</v>
      </c>
      <c r="L42" s="14">
        <v>1250</v>
      </c>
      <c r="M42" s="14">
        <v>1250</v>
      </c>
      <c r="N42" s="14">
        <v>1250</v>
      </c>
    </row>
    <row r="43" spans="1:14" ht="15">
      <c r="A43" s="12" t="s">
        <v>55</v>
      </c>
      <c r="B43" s="14"/>
      <c r="C43" s="16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>
      <c r="A44" s="12" t="s">
        <v>31</v>
      </c>
      <c r="B44" s="15"/>
      <c r="C44" s="1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12" t="s">
        <v>0</v>
      </c>
      <c r="B45" s="14"/>
      <c r="C45" s="1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">
      <c r="A46" s="12" t="s">
        <v>56</v>
      </c>
      <c r="B46" s="14">
        <v>30000</v>
      </c>
      <c r="C46" s="16">
        <v>2500</v>
      </c>
      <c r="D46" s="14">
        <v>2500</v>
      </c>
      <c r="E46" s="14">
        <v>2500</v>
      </c>
      <c r="F46" s="14">
        <v>2500</v>
      </c>
      <c r="G46" s="14">
        <v>2500</v>
      </c>
      <c r="H46" s="14">
        <v>2500</v>
      </c>
      <c r="I46" s="14">
        <v>2500</v>
      </c>
      <c r="J46" s="14">
        <v>2500</v>
      </c>
      <c r="K46" s="14">
        <v>2500</v>
      </c>
      <c r="L46" s="14">
        <v>2500</v>
      </c>
      <c r="M46" s="14">
        <v>2500</v>
      </c>
      <c r="N46" s="14">
        <v>2500</v>
      </c>
    </row>
    <row r="47" spans="1:14" ht="15">
      <c r="A47" s="12" t="s">
        <v>1</v>
      </c>
      <c r="B47" s="14"/>
      <c r="C47" s="1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>
      <c r="A48" s="10" t="s">
        <v>32</v>
      </c>
      <c r="B48" s="11">
        <f>SUM(B49:B50)</f>
        <v>260810</v>
      </c>
      <c r="C48" s="18">
        <f>SUM(C49:C50)</f>
        <v>21734.17</v>
      </c>
      <c r="D48" s="11">
        <f>SUM(D49:D50)</f>
        <v>21734.17</v>
      </c>
      <c r="E48" s="11">
        <f>SUM(E49:E50)</f>
        <v>21734.17</v>
      </c>
      <c r="F48" s="11">
        <f>SUM(F49:F50)</f>
        <v>21734.17</v>
      </c>
      <c r="G48" s="11">
        <f aca="true" t="shared" si="5" ref="G48:N48">SUM(G49:G50)</f>
        <v>21734.17</v>
      </c>
      <c r="H48" s="11">
        <f t="shared" si="5"/>
        <v>21734.17</v>
      </c>
      <c r="I48" s="11">
        <f t="shared" si="5"/>
        <v>21734.17</v>
      </c>
      <c r="J48" s="11">
        <f t="shared" si="5"/>
        <v>21734.17</v>
      </c>
      <c r="K48" s="11">
        <f t="shared" si="5"/>
        <v>21734.17</v>
      </c>
      <c r="L48" s="11">
        <f t="shared" si="5"/>
        <v>21734.17</v>
      </c>
      <c r="M48" s="11">
        <f t="shared" si="5"/>
        <v>21734.17</v>
      </c>
      <c r="N48" s="11">
        <f t="shared" si="5"/>
        <v>21734.13</v>
      </c>
    </row>
    <row r="49" spans="1:14" ht="15">
      <c r="A49" s="12" t="s">
        <v>33</v>
      </c>
      <c r="B49" s="14"/>
      <c r="C49" s="16"/>
      <c r="D49" s="14"/>
      <c r="E49" s="14"/>
      <c r="F49" s="14"/>
      <c r="G49" s="14"/>
      <c r="H49" s="14"/>
      <c r="I49" s="19"/>
      <c r="J49" s="19"/>
      <c r="K49" s="19"/>
      <c r="L49" s="19"/>
      <c r="M49" s="19"/>
      <c r="N49" s="19"/>
    </row>
    <row r="50" spans="1:14" ht="15">
      <c r="A50" s="12" t="s">
        <v>34</v>
      </c>
      <c r="B50" s="14">
        <v>260810</v>
      </c>
      <c r="C50" s="16">
        <v>21734.17</v>
      </c>
      <c r="D50" s="14">
        <v>21734.17</v>
      </c>
      <c r="E50" s="14">
        <v>21734.17</v>
      </c>
      <c r="F50" s="14">
        <v>21734.17</v>
      </c>
      <c r="G50" s="14">
        <v>21734.17</v>
      </c>
      <c r="H50" s="14">
        <v>21734.17</v>
      </c>
      <c r="I50" s="19">
        <v>21734.17</v>
      </c>
      <c r="J50" s="19">
        <v>21734.17</v>
      </c>
      <c r="K50" s="19">
        <v>21734.17</v>
      </c>
      <c r="L50" s="19">
        <v>21734.17</v>
      </c>
      <c r="M50" s="19">
        <v>21734.17</v>
      </c>
      <c r="N50" s="19">
        <v>21734.13</v>
      </c>
    </row>
    <row r="51" spans="1:14" ht="15">
      <c r="A51" s="10" t="s">
        <v>35</v>
      </c>
      <c r="B51" s="11">
        <v>0</v>
      </c>
      <c r="C51" s="18">
        <f>C52</f>
        <v>0</v>
      </c>
      <c r="D51" s="11">
        <f>D52</f>
        <v>0</v>
      </c>
      <c r="E51" s="11">
        <f>E52</f>
        <v>0</v>
      </c>
      <c r="F51" s="11">
        <f>F52</f>
        <v>0</v>
      </c>
      <c r="G51" s="11">
        <f aca="true" t="shared" si="6" ref="G51:N51">G52</f>
        <v>0</v>
      </c>
      <c r="H51" s="11">
        <f t="shared" si="6"/>
        <v>0</v>
      </c>
      <c r="I51" s="11">
        <f t="shared" si="6"/>
        <v>0</v>
      </c>
      <c r="J51" s="11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1">
        <f t="shared" si="6"/>
        <v>0</v>
      </c>
    </row>
    <row r="52" spans="1:14" ht="15">
      <c r="A52" s="12" t="s">
        <v>58</v>
      </c>
      <c r="B52" s="14"/>
      <c r="C52" s="1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>
      <c r="A53" s="10" t="s">
        <v>36</v>
      </c>
      <c r="B53" s="11">
        <f>SUM(B54:B55)</f>
        <v>0</v>
      </c>
      <c r="C53" s="18">
        <f>SUM(C54:C55)</f>
        <v>0</v>
      </c>
      <c r="D53" s="11">
        <f>SUM(D54:D55)</f>
        <v>0</v>
      </c>
      <c r="E53" s="11">
        <f>SUM(E54:E55)</f>
        <v>0</v>
      </c>
      <c r="F53" s="11">
        <f>SUM(F54:F55)</f>
        <v>0</v>
      </c>
      <c r="G53" s="11">
        <f aca="true" t="shared" si="7" ref="G53:N53">SUM(G54:G55)</f>
        <v>0</v>
      </c>
      <c r="H53" s="11">
        <f t="shared" si="7"/>
        <v>0</v>
      </c>
      <c r="I53" s="11">
        <f t="shared" si="7"/>
        <v>0</v>
      </c>
      <c r="J53" s="11">
        <f t="shared" si="7"/>
        <v>0</v>
      </c>
      <c r="K53" s="11">
        <f t="shared" si="7"/>
        <v>0</v>
      </c>
      <c r="L53" s="11">
        <f t="shared" si="7"/>
        <v>0</v>
      </c>
      <c r="M53" s="11">
        <f t="shared" si="7"/>
        <v>0</v>
      </c>
      <c r="N53" s="11">
        <f t="shared" si="7"/>
        <v>0</v>
      </c>
    </row>
    <row r="54" spans="1:14" ht="15">
      <c r="A54" s="12" t="s">
        <v>57</v>
      </c>
      <c r="B54" s="14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>
      <c r="A55" s="12" t="s">
        <v>37</v>
      </c>
      <c r="B55" s="14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30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sheetProtection/>
  <autoFilter ref="A9:N57"/>
  <mergeCells count="3">
    <mergeCell ref="A4:N8"/>
    <mergeCell ref="A56:N56"/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cp:lastPrinted>2014-07-30T20:17:58Z</cp:lastPrinted>
  <dcterms:created xsi:type="dcterms:W3CDTF">2014-02-26T17:48:41Z</dcterms:created>
  <dcterms:modified xsi:type="dcterms:W3CDTF">2017-05-29T20:28:44Z</dcterms:modified>
  <cp:category/>
  <cp:version/>
  <cp:contentType/>
  <cp:contentStatus/>
</cp:coreProperties>
</file>