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<sst xmlns="http://schemas.openxmlformats.org/spreadsheetml/2006/main" count="32" uniqueCount="32">
  <si>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CALENDARIO DE INGRESOS DEL EJERCICIO  FISCAL 2017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</si>
  <si>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</si>
  <si>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</si>
  <si>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</si>
  <si>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</si>
  <si>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</si>
  <si>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</si>
  <si>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</si>
  <si>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</si>
  <si>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</si>
  <si>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</si>
  <si>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</si>
  <si>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</si>
  <si>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</si>
  <si>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</si>
  <si>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Total</t>
  </si>
  <si>
    <t>*   82 Aportaciones</t>
  </si>
  <si>
    <t xml:space="preserve">LEY DE CONTABILIDAD GUBERNAMENTAL          </t>
  </si>
  <si>
    <t xml:space="preserve">CAPITULO V: DE LA TRANSPARENCIA Y DIFUSIÓN DE LA INFORMACIÓN FINANCIERA </t>
  </si>
  <si>
    <t>**  40 Derechos</t>
  </si>
  <si>
    <t>*   41 Derechos por el uso, goce, aprovechamiento o explotación de bienes de dominio público</t>
  </si>
  <si>
    <t>*   49 Derechos no comprendidos en las fracciones de la ley de ingresos causadas en ejercicios fiscales anteriores pendientes de liquidación o pago.</t>
  </si>
  <si>
    <t>**   50 Productos</t>
  </si>
  <si>
    <t>**   60 Aprovechamientos</t>
  </si>
  <si>
    <t>*   51 Productos de tipo corriente</t>
  </si>
  <si>
    <t>*   61 Aprovechamientos de tipo corriente</t>
  </si>
  <si>
    <t>*   69 Aprovechamientos no comprendidos en las fracciones de la ley de ingresos causadas en ejercicios fiscales anteriores pendientes de liquidación o pago.</t>
  </si>
  <si>
    <t>**   80 Participaciones y Aportaciones</t>
  </si>
  <si>
    <t>*   83  Convenios</t>
  </si>
  <si>
    <t>**   90 Transferencias, Asignaciones, Subsidios y Otras Ayudas</t>
  </si>
  <si>
    <t>*   96  Tranferencias a fideicomisos, mandatos y análogos</t>
  </si>
  <si>
    <t>JUNTA MUNICIPAL DE AGUA POTABLE Y ALCANTARILLADO DE CELAYA, GTO.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</si>
</sst>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  <fill>
      <gradientFill degree="90">
        <stop position="0">
          <color theme="3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/>
    </xf>
    <xf numFmtId="49" fontId="38" fillId="34" borderId="10" xfId="0" applyNumberFormat="1" applyFont="1" applyFill="1" applyBorder="1" applyAlignment="1">
      <alignment horizontal="center" vertical="center"/>
    </xf>
    <xf numFmtId="49" fontId="38" fillId="35" borderId="11" xfId="0" applyNumberFormat="1" applyFont="1" applyFill="1" applyBorder="1" applyAlignment="1">
      <alignment horizontal="center" vertical="center"/>
    </xf>
    <xf numFmtId="49" fontId="39" fillId="36" borderId="12" xfId="0" applyNumberFormat="1" applyFont="1" applyFill="1" applyBorder="1" applyAlignment="1">
      <alignment horizontal="left"/>
    </xf>
    <xf numFmtId="43" fontId="25" fillId="37" borderId="13" xfId="47" applyFont="1" applyFill="1" applyBorder="1" applyAlignment="1">
      <alignment/>
    </xf>
    <xf numFmtId="43" fontId="0" fillId="2" borderId="12" xfId="47" applyFont="1" applyFill="1" applyBorder="1" applyAlignment="1">
      <alignment/>
    </xf>
    <xf numFmtId="49" fontId="40" fillId="0" borderId="12" xfId="0" applyNumberFormat="1" applyFont="1" applyFill="1" applyBorder="1" applyAlignment="1">
      <alignment horizontal="left"/>
    </xf>
    <xf numFmtId="43" fontId="0" fillId="0" borderId="12" xfId="47" applyFont="1" applyFill="1" applyBorder="1" applyAlignment="1">
      <alignment/>
    </xf>
    <xf numFmtId="43" fontId="0" fillId="0" borderId="12" xfId="47" applyFont="1" applyBorder="1" applyAlignment="1">
      <alignment/>
    </xf>
    <xf numFmtId="49" fontId="40" fillId="0" borderId="12" xfId="0" applyNumberFormat="1" applyFont="1" applyFill="1" applyBorder="1" applyAlignment="1">
      <alignment horizontal="left" wrapText="1"/>
    </xf>
    <xf numFmtId="49" fontId="41" fillId="2" borderId="12" xfId="0" applyNumberFormat="1" applyFont="1" applyFill="1" applyBorder="1" applyAlignment="1">
      <alignment horizontal="left"/>
    </xf>
    <xf numFmtId="43" fontId="0" fillId="0" borderId="0" xfId="0" applyNumberFormat="1" applyAlignment="1">
      <alignment/>
    </xf>
    <xf numFmtId="0" fontId="22" fillId="0" borderId="0" xfId="0" applyFont="1" applyAlignment="1">
      <alignment/>
    </xf>
    <xf numFmtId="43" fontId="22" fillId="0" borderId="0" xfId="47" applyFont="1" applyAlignment="1">
      <alignment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5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904875</xdr:colOff>
      <xdr:row>0</xdr:row>
      <xdr:rowOff>0</xdr:rowOff>
    </xdr:from>
    <xdr:to>
      <xdr:col>13</xdr:col>
      <xdr:colOff>1171575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73575" y="0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4" sqref="A4:N4"/>
    </sheetView>
  </sheetViews>
  <sheetFormatPr defaultColWidth="11.421875" defaultRowHeight="15"/>
  <cols>
    <col min="1" max="1" width="38.421875" style="0" customWidth="1"/>
    <col min="2" max="2" width="19.7109375" style="0" customWidth="1"/>
    <col min="3" max="3" width="18.28125" style="0" customWidth="1"/>
    <col min="4" max="4" width="22.7109375" style="0" customWidth="1"/>
    <col min="5" max="5" width="19.00390625" style="0" customWidth="1"/>
    <col min="6" max="6" width="15.8515625" style="0" customWidth="1"/>
    <col min="7" max="7" width="16.421875" style="0" customWidth="1"/>
    <col min="8" max="8" width="18.00390625" style="0" customWidth="1"/>
    <col min="9" max="9" width="19.28125" style="0" customWidth="1"/>
    <col min="10" max="10" width="20.28125" style="0" customWidth="1"/>
    <col min="11" max="11" width="16.421875" style="0" customWidth="1"/>
    <col min="12" max="12" width="19.57421875" style="0" customWidth="1"/>
    <col min="13" max="13" width="17.57421875" style="0" customWidth="1"/>
    <col min="14" max="14" width="18.00390625" style="0" customWidth="1"/>
    <col min="15" max="15" width="15.140625" style="0" bestFit="1" customWidth="1"/>
  </cols>
  <sheetData>
    <row r="1" spans="1:14" ht="1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>
      <c r="A4" s="15" t="s">
        <v>18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" t="s">
        <v>1</v>
      </c>
      <c r="B7" s="2" t="s">
        <v>2</v>
      </c>
      <c r="C7" s="2" t="s">
        <v>3</v>
      </c>
      <c r="D7" s="2" t="s">
        <v>4</v>
      </c>
      <c r="E7" s="3" t="s">
        <v>5</v>
      </c>
      <c r="F7" s="2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2" t="s">
        <v>14</v>
      </c>
    </row>
    <row r="8" spans="1:16" ht="15">
      <c r="A8" s="4" t="s">
        <v>15</v>
      </c>
      <c r="B8" s="5">
        <v>425714983</v>
      </c>
      <c r="C8" s="5">
        <f>SUM(C9,C12,C14,C17,C20)</f>
        <v>84818527.7396834</v>
      </c>
      <c r="D8" s="5">
        <f aca="true" t="shared" si="0" ref="D8:N8">SUM(D9,D12,D14,D17,D20)</f>
        <v>35790621.78976414</v>
      </c>
      <c r="E8" s="5">
        <f t="shared" si="0"/>
        <v>21806892.532627493</v>
      </c>
      <c r="F8" s="5">
        <f t="shared" si="0"/>
        <v>31760555.951782845</v>
      </c>
      <c r="G8" s="5">
        <f t="shared" si="0"/>
        <v>33468080.82375133</v>
      </c>
      <c r="H8" s="5">
        <f t="shared" si="0"/>
        <v>35729151.91294286</v>
      </c>
      <c r="I8" s="5">
        <f t="shared" si="0"/>
        <v>23241803.208627813</v>
      </c>
      <c r="J8" s="5">
        <f t="shared" si="0"/>
        <v>44882552.42257069</v>
      </c>
      <c r="K8" s="5">
        <f t="shared" si="0"/>
        <v>26888344.79452224</v>
      </c>
      <c r="L8" s="5">
        <f t="shared" si="0"/>
        <v>32008412.421934113</v>
      </c>
      <c r="M8" s="5">
        <f t="shared" si="0"/>
        <v>24484786.951440193</v>
      </c>
      <c r="N8" s="5">
        <f t="shared" si="0"/>
        <v>30835252.45035289</v>
      </c>
      <c r="O8" s="12"/>
      <c r="P8" s="12"/>
    </row>
    <row r="9" spans="1:16" ht="15">
      <c r="A9" s="11" t="s">
        <v>19</v>
      </c>
      <c r="B9" s="6">
        <v>319873896.48</v>
      </c>
      <c r="C9" s="6">
        <f>SUM(C10:C11)</f>
        <v>75283365.91445343</v>
      </c>
      <c r="D9" s="6">
        <f aca="true" t="shared" si="1" ref="D9:N9">SUM(D10:D11)</f>
        <v>27894022.432333726</v>
      </c>
      <c r="E9" s="6">
        <f t="shared" si="1"/>
        <v>15936513.353774868</v>
      </c>
      <c r="F9" s="6">
        <f t="shared" si="1"/>
        <v>23107271.184395134</v>
      </c>
      <c r="G9" s="6">
        <f t="shared" si="1"/>
        <v>23995058.99410105</v>
      </c>
      <c r="H9" s="6">
        <f t="shared" si="1"/>
        <v>21243731.304866828</v>
      </c>
      <c r="I9" s="6">
        <f t="shared" si="1"/>
        <v>19870099.072624806</v>
      </c>
      <c r="J9" s="6">
        <f t="shared" si="1"/>
        <v>23290936.721956577</v>
      </c>
      <c r="K9" s="6">
        <f t="shared" si="1"/>
        <v>22241948.79504292</v>
      </c>
      <c r="L9" s="6">
        <f t="shared" si="1"/>
        <v>20873582.748786774</v>
      </c>
      <c r="M9" s="6">
        <f t="shared" si="1"/>
        <v>22322071.39836565</v>
      </c>
      <c r="N9" s="6">
        <f t="shared" si="1"/>
        <v>23815294.559298243</v>
      </c>
      <c r="O9" s="12"/>
      <c r="P9" s="12"/>
    </row>
    <row r="10" spans="1:16" ht="14.25" customHeight="1">
      <c r="A10" s="7" t="s">
        <v>20</v>
      </c>
      <c r="B10" s="8">
        <v>278426397.22</v>
      </c>
      <c r="C10" s="8">
        <v>61377082.88596402</v>
      </c>
      <c r="D10" s="8">
        <v>17253662.548704214</v>
      </c>
      <c r="E10" s="8">
        <v>10771479.151030388</v>
      </c>
      <c r="F10" s="8">
        <v>19713478.89656622</v>
      </c>
      <c r="G10" s="8">
        <v>22084626.36049459</v>
      </c>
      <c r="H10" s="8">
        <v>19955725.9128919</v>
      </c>
      <c r="I10" s="8">
        <v>18660967.738392305</v>
      </c>
      <c r="J10" s="8">
        <v>22309422.586811956</v>
      </c>
      <c r="K10" s="8">
        <v>21361210.17613917</v>
      </c>
      <c r="L10" s="8">
        <v>20156918.85244434</v>
      </c>
      <c r="M10" s="8">
        <v>21720694.01628654</v>
      </c>
      <c r="N10" s="9">
        <v>23061128.094274376</v>
      </c>
      <c r="O10" s="12"/>
      <c r="P10" s="12"/>
    </row>
    <row r="11" spans="1:16" ht="14.25" customHeight="1">
      <c r="A11" s="10" t="s">
        <v>21</v>
      </c>
      <c r="B11" s="8">
        <v>41447499.26</v>
      </c>
      <c r="C11" s="8">
        <v>13906283.02848941</v>
      </c>
      <c r="D11" s="8">
        <v>10640359.883629512</v>
      </c>
      <c r="E11" s="8">
        <v>5165034.202744479</v>
      </c>
      <c r="F11" s="8">
        <v>3393792.287828913</v>
      </c>
      <c r="G11" s="8">
        <v>1910432.6336064613</v>
      </c>
      <c r="H11" s="8">
        <v>1288005.3919749316</v>
      </c>
      <c r="I11" s="8">
        <v>1209131.3342325</v>
      </c>
      <c r="J11" s="8">
        <v>981514.1351446229</v>
      </c>
      <c r="K11" s="8">
        <v>880738.6189037514</v>
      </c>
      <c r="L11" s="8">
        <v>716663.8963424353</v>
      </c>
      <c r="M11" s="8">
        <v>601377.3820791107</v>
      </c>
      <c r="N11" s="9">
        <v>754166.4650238667</v>
      </c>
      <c r="O11" s="12"/>
      <c r="P11" s="12"/>
    </row>
    <row r="12" spans="1:16" ht="14.25" customHeight="1">
      <c r="A12" s="11" t="s">
        <v>22</v>
      </c>
      <c r="B12" s="6">
        <v>506278</v>
      </c>
      <c r="C12" s="6">
        <f>C13</f>
        <v>415.1648505293809</v>
      </c>
      <c r="D12" s="6">
        <f aca="true" t="shared" si="2" ref="D12:N12">D13</f>
        <v>10044.390208309487</v>
      </c>
      <c r="E12" s="6">
        <f t="shared" si="2"/>
        <v>34018.6439229107</v>
      </c>
      <c r="F12" s="6">
        <f t="shared" si="2"/>
        <v>30021.50481313636</v>
      </c>
      <c r="G12" s="6">
        <f t="shared" si="2"/>
        <v>31574.026852717892</v>
      </c>
      <c r="H12" s="6">
        <f t="shared" si="2"/>
        <v>32105.307378643298</v>
      </c>
      <c r="I12" s="6">
        <f t="shared" si="2"/>
        <v>40363.38958279803</v>
      </c>
      <c r="J12" s="6">
        <f t="shared" si="2"/>
        <v>39874.56398715469</v>
      </c>
      <c r="K12" s="6">
        <f t="shared" si="2"/>
        <v>40732.59288825245</v>
      </c>
      <c r="L12" s="6">
        <f t="shared" si="2"/>
        <v>83883.16043467849</v>
      </c>
      <c r="M12" s="6">
        <f t="shared" si="2"/>
        <v>85800.2044708004</v>
      </c>
      <c r="N12" s="6">
        <f t="shared" si="2"/>
        <v>77445.05061006884</v>
      </c>
      <c r="O12" s="12"/>
      <c r="P12" s="12"/>
    </row>
    <row r="13" spans="1:16" ht="14.25" customHeight="1">
      <c r="A13" s="10" t="s">
        <v>24</v>
      </c>
      <c r="B13" s="8">
        <v>506278</v>
      </c>
      <c r="C13" s="8">
        <v>415.1648505293809</v>
      </c>
      <c r="D13" s="8">
        <v>10044.390208309487</v>
      </c>
      <c r="E13" s="8">
        <v>34018.6439229107</v>
      </c>
      <c r="F13" s="8">
        <v>30021.50481313636</v>
      </c>
      <c r="G13" s="8">
        <v>31574.026852717892</v>
      </c>
      <c r="H13" s="8">
        <v>32105.307378643298</v>
      </c>
      <c r="I13" s="8">
        <v>40363.38958279803</v>
      </c>
      <c r="J13" s="8">
        <v>39874.56398715469</v>
      </c>
      <c r="K13" s="8">
        <v>40732.59288825245</v>
      </c>
      <c r="L13" s="8">
        <v>83883.16043467849</v>
      </c>
      <c r="M13" s="8">
        <v>85800.2044708004</v>
      </c>
      <c r="N13" s="9">
        <v>77445.05061006884</v>
      </c>
      <c r="O13" s="12"/>
      <c r="P13" s="12"/>
    </row>
    <row r="14" spans="1:16" ht="14.25" customHeight="1">
      <c r="A14" s="11" t="s">
        <v>23</v>
      </c>
      <c r="B14" s="6">
        <v>15995635.500000002</v>
      </c>
      <c r="C14" s="6">
        <f>SUM(C15:C16)</f>
        <v>1540536.231848039</v>
      </c>
      <c r="D14" s="6">
        <f aca="true" t="shared" si="3" ref="D14:N14">SUM(D15:D16)</f>
        <v>1111939.0232261382</v>
      </c>
      <c r="E14" s="6">
        <f t="shared" si="3"/>
        <v>824023.0544598331</v>
      </c>
      <c r="F14" s="6">
        <f t="shared" si="3"/>
        <v>2356201.132727903</v>
      </c>
      <c r="G14" s="6">
        <f t="shared" si="3"/>
        <v>1404713.410613399</v>
      </c>
      <c r="H14" s="6">
        <f t="shared" si="3"/>
        <v>1250052.550326963</v>
      </c>
      <c r="I14" s="6">
        <f t="shared" si="3"/>
        <v>1308266.4204208562</v>
      </c>
      <c r="J14" s="6">
        <f t="shared" si="3"/>
        <v>1354026.527425886</v>
      </c>
      <c r="K14" s="6">
        <f t="shared" si="3"/>
        <v>1172458.7413377236</v>
      </c>
      <c r="L14" s="6">
        <f t="shared" si="3"/>
        <v>1103041.7108123149</v>
      </c>
      <c r="M14" s="6">
        <f t="shared" si="3"/>
        <v>1164422.7020704893</v>
      </c>
      <c r="N14" s="6">
        <f t="shared" si="3"/>
        <v>1405953.9947304553</v>
      </c>
      <c r="O14" s="12"/>
      <c r="P14" s="12"/>
    </row>
    <row r="15" spans="1:16" ht="14.25" customHeight="1">
      <c r="A15" s="10" t="s">
        <v>25</v>
      </c>
      <c r="B15" s="8">
        <v>3798840.16</v>
      </c>
      <c r="C15" s="8">
        <v>344845.0412827516</v>
      </c>
      <c r="D15" s="8">
        <v>261563.0458002898</v>
      </c>
      <c r="E15" s="8">
        <v>169104.5312892</v>
      </c>
      <c r="F15" s="8">
        <v>349498.4592995689</v>
      </c>
      <c r="G15" s="8">
        <v>384253.45355273056</v>
      </c>
      <c r="H15" s="8">
        <v>330883.8124968084</v>
      </c>
      <c r="I15" s="8">
        <v>282866.35168051725</v>
      </c>
      <c r="J15" s="8">
        <v>302029.2718066007</v>
      </c>
      <c r="K15" s="8">
        <v>276772.17200375133</v>
      </c>
      <c r="L15" s="8">
        <v>266900.19459260674</v>
      </c>
      <c r="M15" s="8">
        <v>353047.14289161284</v>
      </c>
      <c r="N15" s="9">
        <v>477076.6833035621</v>
      </c>
      <c r="O15" s="12"/>
      <c r="P15" s="12"/>
    </row>
    <row r="16" spans="1:16" ht="14.25" customHeight="1">
      <c r="A16" s="10" t="s">
        <v>26</v>
      </c>
      <c r="B16" s="8">
        <v>12196795.340000002</v>
      </c>
      <c r="C16" s="8">
        <v>1195691.1905652874</v>
      </c>
      <c r="D16" s="8">
        <v>850375.9774258484</v>
      </c>
      <c r="E16" s="8">
        <v>654918.5231706331</v>
      </c>
      <c r="F16" s="8">
        <v>2006702.6734283338</v>
      </c>
      <c r="G16" s="8">
        <v>1020459.9570606684</v>
      </c>
      <c r="H16" s="8">
        <v>919168.7378301545</v>
      </c>
      <c r="I16" s="8">
        <v>1025400.068740339</v>
      </c>
      <c r="J16" s="8">
        <v>1051997.2556192852</v>
      </c>
      <c r="K16" s="8">
        <v>895686.5693339722</v>
      </c>
      <c r="L16" s="8">
        <v>836141.516219708</v>
      </c>
      <c r="M16" s="8">
        <v>811375.5591788765</v>
      </c>
      <c r="N16" s="9">
        <v>928877.3114268933</v>
      </c>
      <c r="O16" s="12"/>
      <c r="P16" s="12"/>
    </row>
    <row r="17" spans="1:16" ht="14.25" customHeight="1">
      <c r="A17" s="11" t="s">
        <v>27</v>
      </c>
      <c r="B17" s="6">
        <v>41990543</v>
      </c>
      <c r="C17" s="6">
        <f aca="true" t="shared" si="4" ref="C17:N17">SUM(C18:C19)</f>
        <v>5193165.087648987</v>
      </c>
      <c r="D17" s="6">
        <f t="shared" si="4"/>
        <v>3967526.8493710086</v>
      </c>
      <c r="E17" s="6">
        <f t="shared" si="4"/>
        <v>2747813.597949028</v>
      </c>
      <c r="F17" s="6">
        <f t="shared" si="4"/>
        <v>3405769.0090291677</v>
      </c>
      <c r="G17" s="6">
        <f t="shared" si="4"/>
        <v>1793344.7566185906</v>
      </c>
      <c r="H17" s="6">
        <f t="shared" si="4"/>
        <v>2150315.349025701</v>
      </c>
      <c r="I17" s="6">
        <f t="shared" si="4"/>
        <v>1024459.1931345761</v>
      </c>
      <c r="J17" s="6">
        <f t="shared" si="4"/>
        <v>13775797.186735295</v>
      </c>
      <c r="K17" s="6">
        <f t="shared" si="4"/>
        <v>922966.7355584019</v>
      </c>
      <c r="L17" s="6">
        <f t="shared" si="4"/>
        <v>6429434.645453399</v>
      </c>
      <c r="M17" s="6">
        <f t="shared" si="4"/>
        <v>0</v>
      </c>
      <c r="N17" s="6">
        <f t="shared" si="4"/>
        <v>579950.5894758464</v>
      </c>
      <c r="O17" s="12"/>
      <c r="P17" s="12"/>
    </row>
    <row r="18" spans="1:16" ht="14.25" customHeight="1">
      <c r="A18" s="10" t="s">
        <v>16</v>
      </c>
      <c r="B18" s="8">
        <v>4518315.999999999</v>
      </c>
      <c r="C18" s="8">
        <v>0</v>
      </c>
      <c r="D18" s="8">
        <v>0</v>
      </c>
      <c r="E18" s="8">
        <v>2747813.597949028</v>
      </c>
      <c r="F18" s="8">
        <v>0</v>
      </c>
      <c r="G18" s="8">
        <v>0</v>
      </c>
      <c r="H18" s="8">
        <v>0</v>
      </c>
      <c r="I18" s="8">
        <v>0</v>
      </c>
      <c r="J18" s="8">
        <v>1178937.1801375216</v>
      </c>
      <c r="K18" s="8">
        <v>0</v>
      </c>
      <c r="L18" s="8">
        <v>591565.2219134499</v>
      </c>
      <c r="M18" s="8">
        <v>0</v>
      </c>
      <c r="N18" s="9">
        <v>0</v>
      </c>
      <c r="O18" s="12"/>
      <c r="P18" s="12"/>
    </row>
    <row r="19" spans="1:16" ht="14.25" customHeight="1">
      <c r="A19" s="10" t="s">
        <v>28</v>
      </c>
      <c r="B19" s="8">
        <v>37472227</v>
      </c>
      <c r="C19" s="8">
        <v>5193165.087648987</v>
      </c>
      <c r="D19" s="8">
        <v>3967526.8493710086</v>
      </c>
      <c r="E19" s="8">
        <v>0</v>
      </c>
      <c r="F19" s="8">
        <v>3405769.0090291677</v>
      </c>
      <c r="G19" s="8">
        <v>1793344.7566185906</v>
      </c>
      <c r="H19" s="8">
        <v>2150315.349025701</v>
      </c>
      <c r="I19" s="8">
        <v>1024459.1931345761</v>
      </c>
      <c r="J19" s="8">
        <v>12596860.006597774</v>
      </c>
      <c r="K19" s="8">
        <v>922966.7355584019</v>
      </c>
      <c r="L19" s="8">
        <v>5837869.42353995</v>
      </c>
      <c r="M19" s="8">
        <v>0</v>
      </c>
      <c r="N19" s="9">
        <v>579950.5894758464</v>
      </c>
      <c r="O19" s="12"/>
      <c r="P19" s="12"/>
    </row>
    <row r="20" spans="1:16" ht="14.25" customHeight="1">
      <c r="A20" s="11" t="s">
        <v>29</v>
      </c>
      <c r="B20" s="6">
        <v>47348630.02</v>
      </c>
      <c r="C20" s="6">
        <f aca="true" t="shared" si="5" ref="C20:N20">C21</f>
        <v>2801045.340882411</v>
      </c>
      <c r="D20" s="6">
        <f t="shared" si="5"/>
        <v>2807089.094624961</v>
      </c>
      <c r="E20" s="6">
        <f t="shared" si="5"/>
        <v>2264523.8825208563</v>
      </c>
      <c r="F20" s="6">
        <f t="shared" si="5"/>
        <v>2861293.120817503</v>
      </c>
      <c r="G20" s="6">
        <f t="shared" si="5"/>
        <v>6243389.6355655715</v>
      </c>
      <c r="H20" s="6">
        <f t="shared" si="5"/>
        <v>11052947.401344724</v>
      </c>
      <c r="I20" s="6">
        <f t="shared" si="5"/>
        <v>998615.1328647761</v>
      </c>
      <c r="J20" s="6">
        <f t="shared" si="5"/>
        <v>6421917.422465783</v>
      </c>
      <c r="K20" s="6">
        <f t="shared" si="5"/>
        <v>2510237.929694942</v>
      </c>
      <c r="L20" s="6">
        <f t="shared" si="5"/>
        <v>3518470.1564469496</v>
      </c>
      <c r="M20" s="6">
        <f t="shared" si="5"/>
        <v>912492.6465332491</v>
      </c>
      <c r="N20" s="6">
        <f t="shared" si="5"/>
        <v>4956608.256238273</v>
      </c>
      <c r="O20" s="12"/>
      <c r="P20" s="12"/>
    </row>
    <row r="21" spans="1:16" ht="14.25" customHeight="1">
      <c r="A21" s="10" t="s">
        <v>30</v>
      </c>
      <c r="B21" s="8">
        <v>47348630.02</v>
      </c>
      <c r="C21" s="8">
        <v>2801045.340882411</v>
      </c>
      <c r="D21" s="8">
        <v>2807089.094624961</v>
      </c>
      <c r="E21" s="8">
        <v>2264523.8825208563</v>
      </c>
      <c r="F21" s="8">
        <v>2861293.120817503</v>
      </c>
      <c r="G21" s="8">
        <v>6243389.6355655715</v>
      </c>
      <c r="H21" s="8">
        <v>11052947.401344724</v>
      </c>
      <c r="I21" s="8">
        <v>998615.1328647761</v>
      </c>
      <c r="J21" s="8">
        <v>6421917.422465783</v>
      </c>
      <c r="K21" s="8">
        <v>2510237.929694942</v>
      </c>
      <c r="L21" s="8">
        <v>3518470.1564469496</v>
      </c>
      <c r="M21" s="8">
        <v>912492.6465332491</v>
      </c>
      <c r="N21" s="9">
        <v>4956608.256238273</v>
      </c>
      <c r="O21" s="12"/>
      <c r="P21" s="12"/>
    </row>
    <row r="22" spans="3:14" s="13" customFormat="1" ht="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3:14" ht="1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</sheetData>
  <sheetProtection/>
  <mergeCells count="4">
    <mergeCell ref="A3:N3"/>
    <mergeCell ref="A1:N2"/>
    <mergeCell ref="A4:N4"/>
    <mergeCell ref="A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Montoya</dc:creator>
  <cp:keywords/>
  <dc:description/>
  <cp:lastModifiedBy>Yazmin</cp:lastModifiedBy>
  <dcterms:created xsi:type="dcterms:W3CDTF">2017-02-22T17:36:49Z</dcterms:created>
  <dcterms:modified xsi:type="dcterms:W3CDTF">2017-06-19T18:21:28Z</dcterms:modified>
  <cp:category/>
  <cp:version/>
  <cp:contentType/>
  <cp:contentStatus/>
</cp:coreProperties>
</file>