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tabRatio="885" activeTab="6"/>
  </bookViews>
  <sheets>
    <sheet name="EAEPE" sheetId="1" r:id="rId1"/>
    <sheet name="COG" sheetId="2" r:id="rId2"/>
    <sheet name="CTG" sheetId="3" r:id="rId3"/>
    <sheet name="CA_Ente_Público" sheetId="4" r:id="rId4"/>
    <sheet name="CA_Ejecutivo_Estatal" sheetId="5" r:id="rId5"/>
    <sheet name="CA_Ayuntamiento" sheetId="6" r:id="rId6"/>
    <sheet name="CFG" sheetId="7" r:id="rId7"/>
  </sheets>
  <definedNames>
    <definedName name="_xlnm._FilterDatabase" localSheetId="1" hidden="1">'COG'!$A$2:$H$75</definedName>
  </definedNames>
  <calcPr fullCalcOnLoad="1"/>
</workbook>
</file>

<file path=xl/sharedStrings.xml><?xml version="1.0" encoding="utf-8"?>
<sst xmlns="http://schemas.openxmlformats.org/spreadsheetml/2006/main" count="995" uniqueCount="236">
  <si>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</si>
  <si>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</si>
  <si>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</si>
  <si>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</si>
  <si>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</si>
  <si>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</si>
  <si>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</si>
  <si>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</si>
  <si>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</si>
  <si>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</si>
  <si>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</si>
  <si>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</si>
  <si>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</si>
  <si>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</si>
  <si>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</si>
  <si>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</si>
  <si>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</si>
  <si>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</si>
  <si>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</si>
  <si>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</si>
  <si>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</si>
  <si>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</si>
  <si>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</si>
  <si>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</si>
  <si>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</si>
  <si>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</si>
  <si>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</si>
  <si>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</si>
  <si>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</si>
  <si>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</si>
  <si>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</si>
  <si>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</si>
  <si>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</si>
  <si>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</si>
  <si>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</si>
  <si>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</si>
  <si>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</si>
  <si>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</si>
  <si>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</si>
  <si>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</si>
  <si>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</si>
  <si>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</si>
  <si>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</si>
  <si>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</si>
  <si>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</si>
  <si>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</si>
  <si>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</si>
  <si>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</si>
  <si>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</si>
  <si>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</si>
  <si>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</si>
  <si>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</si>
  <si>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</si>
  <si>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</si>
  <si>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</si>
  <si>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</si>
  <si>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</si>
  <si>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</si>
  <si>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</si>
  <si>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</si>
  <si>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</si>
  <si>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</si>
  <si>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</si>
  <si>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</si>
  <si>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</si>
  <si>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</si>
  <si>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</si>
  <si>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</si>
  <si>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</si>
  <si>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</si>
  <si>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</si>
  <si>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</si>
  <si>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</si>
  <si>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</si>
  <si>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</si>
  <si>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</si>
  <si>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</si>
  <si>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</si>
  <si>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</si>
  <si>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</si>
  <si>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</si>
  <si>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</si>
  <si>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</si>
  <si>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</si>
  <si>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</si>
  <si>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</si>
  <si>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</si>
  <si>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</si>
  <si>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</si>
  <si>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</si>
  <si>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</si>
  <si>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</si>
  <si>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</si>
  <si>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</si>
  <si>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</si>
  <si>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</si>
  <si>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</si>
  <si>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</si>
  <si>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</si>
  <si>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</si>
  <si>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</si>
  <si>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</si>
  <si>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</si>
  <si>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</si>
  <si>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</si>
  <si>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</si>
  <si>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</si>
  <si>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</si>
  <si>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</si>
  <si>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</si>
  <si>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</si>
  <si>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</si>
  <si>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</si>
  <si>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</si>
  <si>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</si>
  <si>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</si>
  <si>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</si>
  <si>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</si>
  <si>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</si>
  <si>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</si>
  <si>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</si>
  <si>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</si>
  <si>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</si>
  <si>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</si>
  <si>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</si>
  <si>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</si>
  <si>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</si>
  <si>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</si>
  <si>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</si>
  <si>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</si>
  <si>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</si>
  <si>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</si>
  <si>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</si>
  <si>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</si>
  <si>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</si>
  <si>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</si>
  <si>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</si>
  <si>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</si>
  <si>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</si>
  <si>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</si>
  <si>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</si>
  <si>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</si>
  <si>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</si>
  <si>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</si>
  <si>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</si>
  <si>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</si>
  <si>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</si>
  <si>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</si>
  <si>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</si>
  <si>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</si>
  <si>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</si>
  <si>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</si>
  <si>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</si>
  <si>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</si>
  <si>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</si>
  <si>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PATRONATO PRO CONSTRUCCION Y ADMINISTRACION DEL PARQUE XOCHIPILLI DE CELAYA, A.C.
ESTADO ANALÍTICO DEL EJERCICIO DEL PRESUPUESTO DE EGRESOS
DEL 1 DE ENERO AL 31 DE MARZO 2017</t>
  </si>
  <si>
    <t>PATRONATO PRO CONSTRUCCION Y ADMINISTRACION DEL PARQUE XOCHIPILLI DE CELAYA, A.C.
ESTADO ANALÍTICO DEL EJERCICIO DEL PRESUPUESTO DE EGRESOS
CLASIFICACIÓN POR OBJETO DEL GASTO (CAPÍTULO Y CONCEPTO)
DEL 1 DE ENERO AL 31 DE MARZO 2017</t>
  </si>
  <si>
    <t>PATRONATO PRO CONSTRUCCION Y ADMINISTRACION DEL PARQUE XOCHIPILLI DE CELAYA, A.C.
ESTADO ANALÍTICO DEL EJERCICIO DEL PRESUPUESTO DE EGRESOS
CLASIFICACIÓN ECONÓMICA (POR TIPO DE GASTO)
DEL 1 DE ENERO AL 31 DE MARZO 2017</t>
  </si>
  <si>
    <t>PATRONATO PRO CONSTRUCCION Y ADMINISTRACION DEL PARQUE XOCHIPILLI DE CELAYA, A.C.
ESTADO ANALÍTICO DEL EJERCICIO DEL PRESUPUESTO DE EGRESOS
CLASIFICACIÓN ADMINISTRATIVA
DEL 1 DE ENERO AL 31 DE MARZO 2017</t>
  </si>
  <si>
    <t>PATRONATO PRO CONSTRUCCION Y ADMINISTRACION DEL PARQUE XOCHIPILLI DE CELAYA, A.C.
ESTADO ANALÍTICO DEL EJERCICIO DEL PRESUPUESTO DE EGRESOS
CLASIFICACIÓN FUNCIONAL (FINALIDAD Y FUNCIÓN)
DEL 1 DE ENERO AL 31 DE MARZO 2017</t>
  </si>
  <si>
    <t>*****  2.4.1  DEPORTE Y RECREACION</t>
  </si>
  <si>
    <t xml:space="preserve"> </t>
  </si>
  <si>
    <t>****   E0001  PARQUE XOCHIPILLI</t>
  </si>
  <si>
    <t>***    1100117  RECURSOS MUNICIPALES 2017</t>
  </si>
  <si>
    <t>**     31120-9001  PATRONATO PARQUE XOC</t>
  </si>
  <si>
    <t>*      1 Corriente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</si>
  <si>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</si>
  <si>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</si>
  <si>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</si>
  <si>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3511  Cons y mantto Inm</t>
  </si>
  <si>
    <t>***    1400317  RECURSOS PROPIOS 2017</t>
  </si>
  <si>
    <t xml:space="preserve">       1131  Sueldos Base</t>
  </si>
  <si>
    <t xml:space="preserve">       1212  Honorarios asimilados</t>
  </si>
  <si>
    <t xml:space="preserve">       1321  Prima Vacacional</t>
  </si>
  <si>
    <t xml:space="preserve">       1322  Prima Dominical</t>
  </si>
  <si>
    <t xml:space="preserve">       1331  Remun Horas extra</t>
  </si>
  <si>
    <t xml:space="preserve">       1521  Indemn Acc Trabajo</t>
  </si>
  <si>
    <t xml:space="preserve">       2112  Equipos menores de oficina</t>
  </si>
  <si>
    <t xml:space="preserve">       2151  Mat impreso  e info</t>
  </si>
  <si>
    <t xml:space="preserve">       2161  Material de limpieza</t>
  </si>
  <si>
    <t xml:space="preserve">       2212  Prod Alimen instal</t>
  </si>
  <si>
    <t xml:space="preserve">       2221  Prod Alim Animales</t>
  </si>
  <si>
    <t xml:space="preserve">       2411  Mat Constr Mineral</t>
  </si>
  <si>
    <t xml:space="preserve">       2421  Mat Constr Concret</t>
  </si>
  <si>
    <t xml:space="preserve">       2431  Mat Constr Cal Yes</t>
  </si>
  <si>
    <t xml:space="preserve">       2441  Mat Constr Madera</t>
  </si>
  <si>
    <t xml:space="preserve">       2451  Mat Constr Vidrio</t>
  </si>
  <si>
    <t xml:space="preserve">       2471  Estructuras y manufacturas</t>
  </si>
  <si>
    <t xml:space="preserve">       2491  Materiales diversos</t>
  </si>
  <si>
    <t xml:space="preserve">       2521  Fertilizantes y abonos</t>
  </si>
  <si>
    <t xml:space="preserve">       2522  Plaguicidas y pesticidas</t>
  </si>
  <si>
    <t xml:space="preserve">       2531  Medicinas y prod far</t>
  </si>
  <si>
    <t xml:space="preserve">       2612  Combus p Serv pub</t>
  </si>
  <si>
    <t xml:space="preserve">       2711  Vestuario y uniformes</t>
  </si>
  <si>
    <t xml:space="preserve">       2721  Prendas de seguridad</t>
  </si>
  <si>
    <t xml:space="preserve">       2741  Productos textiles</t>
  </si>
  <si>
    <t xml:space="preserve">       2911  Herramientas menores</t>
  </si>
  <si>
    <t xml:space="preserve">       2921  Ref Edificios</t>
  </si>
  <si>
    <t xml:space="preserve">       3121  Servicio de gas</t>
  </si>
  <si>
    <t xml:space="preserve">       3131  Servicio de agua</t>
  </si>
  <si>
    <t xml:space="preserve">       3171  Servicios de acceso de internet</t>
  </si>
  <si>
    <t xml:space="preserve">       3271  Arren Act Intangib</t>
  </si>
  <si>
    <t xml:space="preserve">       3311  Servicios legales</t>
  </si>
  <si>
    <t xml:space="preserve">       3312  Servicios de contabilidad</t>
  </si>
  <si>
    <t xml:space="preserve">       3361  Impresiones docofic</t>
  </si>
  <si>
    <t xml:space="preserve">       3441  Seg Resp Patrimon</t>
  </si>
  <si>
    <t xml:space="preserve">       3451  Seguro de bienes patrimoniales</t>
  </si>
  <si>
    <t xml:space="preserve">       3471  Fletes y maniobras</t>
  </si>
  <si>
    <t xml:space="preserve">       3521  Instal Mobil Adm</t>
  </si>
  <si>
    <t xml:space="preserve">       3522  Instal Mobil Edu</t>
  </si>
  <si>
    <t xml:space="preserve">       3571  Instal Maqy otros</t>
  </si>
  <si>
    <t xml:space="preserve">       3721  Pasajes terr Nac</t>
  </si>
  <si>
    <t xml:space="preserve">       3821  Gto Orden Social</t>
  </si>
  <si>
    <t xml:space="preserve">       3911  Serv Funerarios</t>
  </si>
  <si>
    <t xml:space="preserve">       3961  Otros Gto Responsa</t>
  </si>
  <si>
    <t>*      2 Capital</t>
  </si>
  <si>
    <t xml:space="preserve">       5511  Equipo de defensa y de seguridad</t>
  </si>
  <si>
    <t xml:space="preserve">       1323  Gratificacion de fin de año</t>
  </si>
  <si>
    <t xml:space="preserve">       3981  Impuesto sobre nominas</t>
  </si>
  <si>
    <t xml:space="preserve">       1312  Antigüedad</t>
  </si>
  <si>
    <t xml:space="preserve">       2141  Mat y Utiles Tec In</t>
  </si>
  <si>
    <t xml:space="preserve">       2111  Materiales y Utiles de oficina</t>
  </si>
  <si>
    <t xml:space="preserve">       2461  Material electrico y electronico</t>
  </si>
  <si>
    <t xml:space="preserve">       2541  Mat acc y sum M</t>
  </si>
  <si>
    <t xml:space="preserve">       2561  Fibras sinteticas</t>
  </si>
  <si>
    <t xml:space="preserve">       2731  Articulos deportivos</t>
  </si>
  <si>
    <t xml:space="preserve">       2941  Ref Eq Computo</t>
  </si>
  <si>
    <t xml:space="preserve">       3151  Servicio telefonia celular</t>
  </si>
  <si>
    <t xml:space="preserve">       3141  Servicio telefoniia tradicional</t>
  </si>
  <si>
    <t xml:space="preserve">       3351  Serv InvCientifica</t>
  </si>
  <si>
    <t xml:space="preserve">       3551  Mantto Vehic</t>
  </si>
  <si>
    <t xml:space="preserve">       3621  Promocion Vta Biene</t>
  </si>
  <si>
    <t xml:space="preserve">       3751  Viaticos nacionales</t>
  </si>
  <si>
    <t xml:space="preserve">       5111  Muebles de oficina y estanteria</t>
  </si>
  <si>
    <t>Presidente del Consejo Directivo
C.P. Gustavo Villegas Elizarraraz</t>
  </si>
  <si>
    <t>Coordinadora Admva.
María Julia Hernández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</si>
</sst>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6" fillId="0" borderId="10" xfId="59" applyFont="1" applyBorder="1" applyAlignment="1" applyProtection="1">
      <alignment horizontal="center" vertical="top"/>
      <protection hidden="1"/>
    </xf>
    <xf numFmtId="0" fontId="47" fillId="0" borderId="0" xfId="60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horizontal="right"/>
      <protection locked="0"/>
    </xf>
    <xf numFmtId="0" fontId="47" fillId="0" borderId="0" xfId="60" applyFont="1" applyFill="1" applyBorder="1" applyAlignment="1" applyProtection="1">
      <alignment horizontal="left"/>
      <protection/>
    </xf>
    <xf numFmtId="0" fontId="46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11" xfId="59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0" fillId="0" borderId="0" xfId="0" applyFont="1" applyAlignment="1" applyProtection="1">
      <alignment/>
      <protection locked="0"/>
    </xf>
    <xf numFmtId="0" fontId="46" fillId="33" borderId="17" xfId="60" applyFont="1" applyFill="1" applyBorder="1" applyAlignment="1" applyProtection="1">
      <alignment horizontal="center" vertical="center" wrapText="1"/>
      <protection locked="0"/>
    </xf>
    <xf numFmtId="0" fontId="46" fillId="34" borderId="18" xfId="60" applyFont="1" applyFill="1" applyBorder="1" applyAlignment="1" applyProtection="1">
      <alignment horizontal="center" vertical="center" wrapText="1"/>
      <protection locked="0"/>
    </xf>
    <xf numFmtId="0" fontId="46" fillId="35" borderId="19" xfId="60" applyFont="1" applyFill="1" applyBorder="1" applyAlignment="1" applyProtection="1">
      <alignment horizontal="center" vertical="center" wrapText="1"/>
      <protection locked="0"/>
    </xf>
    <xf numFmtId="0" fontId="46" fillId="36" borderId="20" xfId="60" applyFont="1" applyFill="1" applyBorder="1" applyAlignment="1">
      <alignment horizontal="center" vertical="center"/>
      <protection/>
    </xf>
    <xf numFmtId="0" fontId="46" fillId="37" borderId="20" xfId="60" applyFont="1" applyFill="1" applyBorder="1" applyAlignment="1">
      <alignment horizontal="center" vertical="center" wrapText="1"/>
      <protection/>
    </xf>
    <xf numFmtId="4" fontId="46" fillId="38" borderId="20" xfId="60" applyNumberFormat="1" applyFont="1" applyFill="1" applyBorder="1" applyAlignment="1">
      <alignment horizontal="center" vertical="center" wrapText="1"/>
      <protection/>
    </xf>
    <xf numFmtId="43" fontId="48" fillId="0" borderId="12" xfId="48" applyFont="1" applyFill="1" applyBorder="1" applyAlignment="1" applyProtection="1">
      <alignment horizontal="right"/>
      <protection locked="0"/>
    </xf>
    <xf numFmtId="43" fontId="48" fillId="0" borderId="21" xfId="48" applyFont="1" applyFill="1" applyBorder="1" applyAlignment="1" applyProtection="1">
      <alignment horizontal="right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48" fillId="0" borderId="0" xfId="48" applyFont="1" applyFill="1" applyBorder="1" applyAlignment="1" applyProtection="1">
      <alignment horizontal="right"/>
      <protection locked="0"/>
    </xf>
    <xf numFmtId="43" fontId="48" fillId="0" borderId="0" xfId="48" applyFont="1" applyBorder="1" applyAlignment="1" applyProtection="1">
      <alignment/>
      <protection locked="0"/>
    </xf>
    <xf numFmtId="43" fontId="48" fillId="0" borderId="15" xfId="48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PageLayoutView="0" workbookViewId="0" topLeftCell="A1">
      <selection activeCell="G8" sqref="G8"/>
    </sheetView>
  </sheetViews>
  <sheetFormatPr defaultColWidth="12" defaultRowHeight="11.25"/>
  <cols>
    <col min="1" max="3" width="4.83203125" style="39" customWidth="1"/>
    <col min="4" max="4" width="10.33203125" style="39" customWidth="1"/>
    <col min="5" max="5" width="9.16015625" style="39" customWidth="1"/>
    <col min="6" max="6" width="8.16015625" style="39" bestFit="1" customWidth="1"/>
    <col min="7" max="7" width="72.83203125" style="38" customWidth="1"/>
    <col min="8" max="8" width="18.33203125" style="38" customWidth="1"/>
    <col min="9" max="9" width="16.66015625" style="38" customWidth="1"/>
    <col min="10" max="15" width="18.33203125" style="38" customWidth="1"/>
    <col min="16" max="16384" width="12" style="38" customWidth="1"/>
  </cols>
  <sheetData>
    <row r="1" spans="1:15" ht="34.5" customHeight="1">
      <c r="A1" s="58" t="s">
        <v>155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4.75" customHeight="1">
      <c r="A2" s="61" t="s">
        <v>0</v>
      </c>
      <c r="B2" s="62" t="s">
        <v>1</v>
      </c>
      <c r="C2" s="61" t="s">
        <v>13</v>
      </c>
      <c r="D2" s="62" t="s">
        <v>2</v>
      </c>
      <c r="E2" s="61" t="s">
        <v>16</v>
      </c>
      <c r="F2" s="61" t="s">
        <v>3</v>
      </c>
      <c r="G2" s="61" t="s">
        <v>4</v>
      </c>
      <c r="H2" s="63" t="s">
        <v>5</v>
      </c>
      <c r="I2" s="63" t="s">
        <v>131</v>
      </c>
      <c r="J2" s="63" t="s">
        <v>6</v>
      </c>
      <c r="K2" s="63" t="s">
        <v>7</v>
      </c>
      <c r="L2" s="63" t="s">
        <v>8</v>
      </c>
      <c r="M2" s="63" t="s">
        <v>9</v>
      </c>
      <c r="N2" s="63" t="s">
        <v>10</v>
      </c>
      <c r="O2" s="63" t="s">
        <v>11</v>
      </c>
    </row>
    <row r="3" spans="1:15" ht="11.25">
      <c r="A3" s="4">
        <v>900001</v>
      </c>
      <c r="B3" s="2"/>
      <c r="C3" s="5"/>
      <c r="D3" s="5"/>
      <c r="E3" s="5"/>
      <c r="F3" s="7"/>
      <c r="G3" s="3" t="s">
        <v>12</v>
      </c>
      <c r="H3" s="6">
        <v>4794284</v>
      </c>
      <c r="I3" s="6" t="s">
        <v>161</v>
      </c>
      <c r="J3" s="6">
        <v>4794284</v>
      </c>
      <c r="K3" s="6">
        <v>953667.76</v>
      </c>
      <c r="L3" s="6">
        <v>953667.76</v>
      </c>
      <c r="M3" s="6">
        <v>953667.76</v>
      </c>
      <c r="N3" s="6">
        <v>953667.76</v>
      </c>
      <c r="O3" s="6">
        <v>3840616.24</v>
      </c>
    </row>
    <row r="4" spans="1:15" ht="11.25">
      <c r="A4" s="39" t="str">
        <f>MID(G4,8,5)</f>
        <v>2.4.1</v>
      </c>
      <c r="G4" s="38" t="s">
        <v>160</v>
      </c>
      <c r="H4" s="38">
        <v>4794284</v>
      </c>
      <c r="I4" s="38" t="s">
        <v>161</v>
      </c>
      <c r="J4" s="38">
        <v>4794284</v>
      </c>
      <c r="K4" s="38">
        <v>953667.76</v>
      </c>
      <c r="L4" s="38">
        <v>953667.76</v>
      </c>
      <c r="M4" s="38">
        <v>953667.76</v>
      </c>
      <c r="N4" s="38">
        <v>953667.76</v>
      </c>
      <c r="O4" s="38">
        <v>3840616.24</v>
      </c>
    </row>
    <row r="5" spans="2:15" ht="11.25">
      <c r="B5" s="39" t="str">
        <f>MID(G5,8,5)</f>
        <v>E0001</v>
      </c>
      <c r="G5" s="38" t="s">
        <v>162</v>
      </c>
      <c r="H5" s="38">
        <v>4794284</v>
      </c>
      <c r="I5" s="38" t="s">
        <v>161</v>
      </c>
      <c r="J5" s="38">
        <v>4794284</v>
      </c>
      <c r="K5" s="38">
        <v>953667.76</v>
      </c>
      <c r="L5" s="38">
        <v>953667.76</v>
      </c>
      <c r="M5" s="38">
        <v>953667.76</v>
      </c>
      <c r="N5" s="38">
        <v>953667.76</v>
      </c>
      <c r="O5" s="38">
        <v>3840616.24</v>
      </c>
    </row>
    <row r="6" spans="3:15" ht="11.25">
      <c r="C6" s="39" t="str">
        <f>MID(G6,8,7)</f>
        <v>1100117</v>
      </c>
      <c r="G6" s="38" t="s">
        <v>163</v>
      </c>
      <c r="H6" s="38">
        <v>1200000</v>
      </c>
      <c r="I6" s="38" t="s">
        <v>161</v>
      </c>
      <c r="J6" s="38">
        <v>1200000</v>
      </c>
      <c r="K6" s="38">
        <v>227376.04</v>
      </c>
      <c r="L6" s="38">
        <v>227376.04</v>
      </c>
      <c r="M6" s="38">
        <v>227376.04</v>
      </c>
      <c r="N6" s="38">
        <v>227376.04</v>
      </c>
      <c r="O6" s="38">
        <v>972623.96</v>
      </c>
    </row>
    <row r="7" spans="4:15" ht="11.25">
      <c r="D7" s="39" t="str">
        <f>MID(G7,8,10)</f>
        <v>31120-9001</v>
      </c>
      <c r="G7" s="38" t="s">
        <v>164</v>
      </c>
      <c r="H7" s="38">
        <v>1200000</v>
      </c>
      <c r="I7" s="38" t="s">
        <v>161</v>
      </c>
      <c r="J7" s="38">
        <v>1200000</v>
      </c>
      <c r="K7" s="38">
        <v>227376.04</v>
      </c>
      <c r="L7" s="38">
        <v>227376.04</v>
      </c>
      <c r="M7" s="38">
        <v>227376.04</v>
      </c>
      <c r="N7" s="38">
        <v>227376.04</v>
      </c>
      <c r="O7" s="38">
        <v>972623.96</v>
      </c>
    </row>
    <row r="8" spans="5:15" ht="11.25">
      <c r="E8" s="39">
        <v>1</v>
      </c>
      <c r="G8" s="38" t="s">
        <v>165</v>
      </c>
      <c r="H8" s="38">
        <v>1200000</v>
      </c>
      <c r="I8" s="38" t="s">
        <v>161</v>
      </c>
      <c r="J8" s="38">
        <v>1200000</v>
      </c>
      <c r="K8" s="38">
        <v>227376.04</v>
      </c>
      <c r="L8" s="38">
        <v>227376.04</v>
      </c>
      <c r="M8" s="38">
        <v>227376.04</v>
      </c>
      <c r="N8" s="38">
        <v>227376.04</v>
      </c>
      <c r="O8" s="38">
        <v>972623.96</v>
      </c>
    </row>
    <row r="9" spans="6:15" ht="11.25">
      <c r="F9" s="39" t="str">
        <f>MID(G9,8,4)</f>
        <v>1323</v>
      </c>
      <c r="G9" s="57" t="s">
        <v>217</v>
      </c>
      <c r="H9" s="38">
        <v>225000</v>
      </c>
      <c r="I9" s="38" t="s">
        <v>161</v>
      </c>
      <c r="J9" s="38">
        <v>225000</v>
      </c>
      <c r="K9" s="38">
        <v>1100.53</v>
      </c>
      <c r="L9" s="38">
        <v>1100.53</v>
      </c>
      <c r="M9" s="38">
        <v>1100.53</v>
      </c>
      <c r="N9" s="38">
        <v>1100.53</v>
      </c>
      <c r="O9" s="38">
        <v>223899.47</v>
      </c>
    </row>
    <row r="10" spans="6:15" ht="11.25">
      <c r="F10" s="39" t="str">
        <f aca="true" t="shared" si="0" ref="F10:F73">MID(G10,8,4)</f>
        <v>1413</v>
      </c>
      <c r="G10" s="38" t="s">
        <v>166</v>
      </c>
      <c r="H10" s="38">
        <v>336000</v>
      </c>
      <c r="I10" s="38" t="s">
        <v>161</v>
      </c>
      <c r="J10" s="38">
        <v>336000</v>
      </c>
      <c r="K10" s="38">
        <v>57598.94</v>
      </c>
      <c r="L10" s="38">
        <v>57598.94</v>
      </c>
      <c r="M10" s="38">
        <v>57598.94</v>
      </c>
      <c r="N10" s="38">
        <v>57598.94</v>
      </c>
      <c r="O10" s="38">
        <v>278401.06</v>
      </c>
    </row>
    <row r="11" spans="6:15" ht="11.25">
      <c r="F11" s="39" t="str">
        <f t="shared" si="0"/>
        <v>1421</v>
      </c>
      <c r="G11" s="38" t="s">
        <v>167</v>
      </c>
      <c r="H11" s="38">
        <v>270000</v>
      </c>
      <c r="I11" s="38" t="s">
        <v>161</v>
      </c>
      <c r="J11" s="38">
        <v>270000</v>
      </c>
      <c r="K11" s="38">
        <v>32858.55</v>
      </c>
      <c r="L11" s="38">
        <v>32858.55</v>
      </c>
      <c r="M11" s="38">
        <v>32858.55</v>
      </c>
      <c r="N11" s="38">
        <v>32858.55</v>
      </c>
      <c r="O11" s="38">
        <v>237141.45</v>
      </c>
    </row>
    <row r="12" spans="6:15" ht="11.25">
      <c r="F12" s="39" t="str">
        <f t="shared" si="0"/>
        <v>1431</v>
      </c>
      <c r="G12" s="38" t="s">
        <v>168</v>
      </c>
      <c r="H12" s="38">
        <v>126000</v>
      </c>
      <c r="I12" s="38" t="s">
        <v>161</v>
      </c>
      <c r="J12" s="38">
        <v>126000</v>
      </c>
      <c r="K12" s="38">
        <v>41237.42</v>
      </c>
      <c r="L12" s="38">
        <v>41237.42</v>
      </c>
      <c r="M12" s="38">
        <v>41237.42</v>
      </c>
      <c r="N12" s="38">
        <v>41237.42</v>
      </c>
      <c r="O12" s="38">
        <v>84762.58</v>
      </c>
    </row>
    <row r="13" spans="6:15" ht="11.25">
      <c r="F13" s="39" t="str">
        <f t="shared" si="0"/>
        <v>3511</v>
      </c>
      <c r="G13" s="38" t="s">
        <v>169</v>
      </c>
      <c r="H13" s="38">
        <v>200000</v>
      </c>
      <c r="I13" s="38" t="s">
        <v>161</v>
      </c>
      <c r="J13" s="38">
        <v>200000</v>
      </c>
      <c r="K13" s="38">
        <v>78601.6</v>
      </c>
      <c r="L13" s="38">
        <v>78601.6</v>
      </c>
      <c r="M13" s="38">
        <v>78601.6</v>
      </c>
      <c r="N13" s="38">
        <v>78601.6</v>
      </c>
      <c r="O13" s="38">
        <v>121398.4</v>
      </c>
    </row>
    <row r="14" spans="6:15" ht="11.25">
      <c r="F14" s="39" t="str">
        <f t="shared" si="0"/>
        <v>3981</v>
      </c>
      <c r="G14" s="57" t="s">
        <v>218</v>
      </c>
      <c r="H14" s="38">
        <v>43000</v>
      </c>
      <c r="I14" s="38" t="s">
        <v>161</v>
      </c>
      <c r="J14" s="38">
        <v>43000</v>
      </c>
      <c r="K14" s="38">
        <v>15979</v>
      </c>
      <c r="L14" s="38">
        <v>15979</v>
      </c>
      <c r="M14" s="38">
        <v>15979</v>
      </c>
      <c r="N14" s="38">
        <v>15979</v>
      </c>
      <c r="O14" s="38">
        <v>27021</v>
      </c>
    </row>
    <row r="15" spans="3:15" ht="11.25">
      <c r="C15" s="39" t="str">
        <f>MID(G15,8,7)</f>
        <v>1400317</v>
      </c>
      <c r="G15" s="38" t="s">
        <v>170</v>
      </c>
      <c r="H15" s="38">
        <v>3594284</v>
      </c>
      <c r="I15" s="38" t="s">
        <v>161</v>
      </c>
      <c r="J15" s="38">
        <v>3594284</v>
      </c>
      <c r="K15" s="38">
        <v>726291.72</v>
      </c>
      <c r="L15" s="38">
        <v>726291.72</v>
      </c>
      <c r="M15" s="38">
        <v>726291.72</v>
      </c>
      <c r="N15" s="38">
        <v>726291.72</v>
      </c>
      <c r="O15" s="38">
        <v>2867992.28</v>
      </c>
    </row>
    <row r="16" spans="4:15" ht="11.25">
      <c r="D16" s="39" t="str">
        <f>MID(G16,8,10)</f>
        <v>31120-9001</v>
      </c>
      <c r="G16" s="38" t="s">
        <v>164</v>
      </c>
      <c r="H16" s="38">
        <v>3594284</v>
      </c>
      <c r="I16" s="38" t="s">
        <v>161</v>
      </c>
      <c r="J16" s="38">
        <v>3594284</v>
      </c>
      <c r="K16" s="38">
        <v>726291.72</v>
      </c>
      <c r="L16" s="38">
        <v>726291.72</v>
      </c>
      <c r="M16" s="38">
        <v>726291.72</v>
      </c>
      <c r="N16" s="38">
        <v>726291.72</v>
      </c>
      <c r="O16" s="38">
        <v>2867992.28</v>
      </c>
    </row>
    <row r="17" spans="5:15" ht="11.25">
      <c r="E17" s="39">
        <v>1</v>
      </c>
      <c r="G17" s="38" t="s">
        <v>165</v>
      </c>
      <c r="H17" s="38">
        <v>3557284</v>
      </c>
      <c r="I17" s="38" t="s">
        <v>161</v>
      </c>
      <c r="J17" s="38">
        <v>3557284</v>
      </c>
      <c r="K17" s="38">
        <v>726291.72</v>
      </c>
      <c r="L17" s="38">
        <v>726291.72</v>
      </c>
      <c r="M17" s="38">
        <v>726291.72</v>
      </c>
      <c r="N17" s="38">
        <v>726291.72</v>
      </c>
      <c r="O17" s="38">
        <v>2830992.28</v>
      </c>
    </row>
    <row r="18" spans="6:15" ht="11.25">
      <c r="F18" s="39" t="str">
        <f t="shared" si="0"/>
        <v>1131</v>
      </c>
      <c r="G18" s="38" t="s">
        <v>171</v>
      </c>
      <c r="H18" s="38">
        <v>2016681</v>
      </c>
      <c r="I18" s="38">
        <v>-10000</v>
      </c>
      <c r="J18" s="38">
        <v>2006681</v>
      </c>
      <c r="K18" s="38">
        <v>468252.39</v>
      </c>
      <c r="L18" s="38">
        <v>468252.39</v>
      </c>
      <c r="M18" s="38">
        <v>468252.39</v>
      </c>
      <c r="N18" s="38">
        <v>468252.39</v>
      </c>
      <c r="O18" s="38">
        <v>1538428.61</v>
      </c>
    </row>
    <row r="19" spans="6:15" ht="11.25">
      <c r="F19" s="39" t="str">
        <f t="shared" si="0"/>
        <v>1212</v>
      </c>
      <c r="G19" s="38" t="s">
        <v>172</v>
      </c>
      <c r="H19" s="38">
        <v>467240</v>
      </c>
      <c r="I19" s="38" t="s">
        <v>161</v>
      </c>
      <c r="J19" s="38">
        <v>467240</v>
      </c>
      <c r="K19" s="38">
        <v>105922.72</v>
      </c>
      <c r="L19" s="38">
        <v>105922.72</v>
      </c>
      <c r="M19" s="38">
        <v>105922.72</v>
      </c>
      <c r="N19" s="38">
        <v>105922.72</v>
      </c>
      <c r="O19" s="38">
        <v>361317.28</v>
      </c>
    </row>
    <row r="20" spans="6:15" ht="11.25">
      <c r="F20" s="39" t="str">
        <f t="shared" si="0"/>
        <v>1312</v>
      </c>
      <c r="G20" s="57" t="s">
        <v>219</v>
      </c>
      <c r="H20" s="38" t="s">
        <v>161</v>
      </c>
      <c r="I20" s="38">
        <v>10000</v>
      </c>
      <c r="J20" s="38">
        <v>10000</v>
      </c>
      <c r="K20" s="38">
        <v>1752.96</v>
      </c>
      <c r="L20" s="38">
        <v>1752.96</v>
      </c>
      <c r="M20" s="38">
        <v>1752.96</v>
      </c>
      <c r="N20" s="38">
        <v>1752.96</v>
      </c>
      <c r="O20" s="38">
        <v>8247.04</v>
      </c>
    </row>
    <row r="21" spans="6:15" ht="11.25">
      <c r="F21" s="39" t="str">
        <f t="shared" si="0"/>
        <v>1321</v>
      </c>
      <c r="G21" s="38" t="s">
        <v>173</v>
      </c>
      <c r="H21" s="38">
        <v>36000</v>
      </c>
      <c r="I21" s="38" t="s">
        <v>161</v>
      </c>
      <c r="J21" s="38">
        <v>36000</v>
      </c>
      <c r="K21" s="38">
        <v>1204.29</v>
      </c>
      <c r="L21" s="38">
        <v>1204.29</v>
      </c>
      <c r="M21" s="38">
        <v>1204.29</v>
      </c>
      <c r="N21" s="38">
        <v>1204.29</v>
      </c>
      <c r="O21" s="38">
        <v>34795.71</v>
      </c>
    </row>
    <row r="22" spans="6:15" ht="11.25">
      <c r="F22" s="39" t="str">
        <f t="shared" si="0"/>
        <v>1322</v>
      </c>
      <c r="G22" s="38" t="s">
        <v>174</v>
      </c>
      <c r="H22" s="38">
        <v>15600</v>
      </c>
      <c r="I22" s="38" t="s">
        <v>161</v>
      </c>
      <c r="J22" s="38">
        <v>15600</v>
      </c>
      <c r="K22" s="38">
        <v>6588.68</v>
      </c>
      <c r="L22" s="38">
        <v>6588.68</v>
      </c>
      <c r="M22" s="38">
        <v>6588.68</v>
      </c>
      <c r="N22" s="38">
        <v>6588.68</v>
      </c>
      <c r="O22" s="38">
        <v>9011.32</v>
      </c>
    </row>
    <row r="23" spans="6:15" ht="11.25">
      <c r="F23" s="39" t="str">
        <f t="shared" si="0"/>
        <v>1331</v>
      </c>
      <c r="G23" s="38" t="s">
        <v>175</v>
      </c>
      <c r="H23" s="38">
        <v>81900</v>
      </c>
      <c r="I23" s="38" t="s">
        <v>161</v>
      </c>
      <c r="J23" s="38">
        <v>81900</v>
      </c>
      <c r="K23" s="38">
        <v>24709.3</v>
      </c>
      <c r="L23" s="38">
        <v>24709.3</v>
      </c>
      <c r="M23" s="38">
        <v>24709.3</v>
      </c>
      <c r="N23" s="38">
        <v>24709.3</v>
      </c>
      <c r="O23" s="38">
        <v>57190.7</v>
      </c>
    </row>
    <row r="24" spans="6:15" ht="11.25">
      <c r="F24" s="39" t="str">
        <f t="shared" si="0"/>
        <v>1521</v>
      </c>
      <c r="G24" s="38" t="s">
        <v>176</v>
      </c>
      <c r="H24" s="38">
        <v>98000</v>
      </c>
      <c r="I24" s="38" t="s">
        <v>161</v>
      </c>
      <c r="J24" s="38">
        <v>98000</v>
      </c>
      <c r="K24" s="38" t="s">
        <v>161</v>
      </c>
      <c r="L24" s="38" t="s">
        <v>161</v>
      </c>
      <c r="M24" s="38" t="s">
        <v>161</v>
      </c>
      <c r="N24" s="38" t="s">
        <v>161</v>
      </c>
      <c r="O24" s="38">
        <v>98000</v>
      </c>
    </row>
    <row r="25" spans="6:15" ht="11.25">
      <c r="F25" s="39" t="str">
        <f t="shared" si="0"/>
        <v>2111</v>
      </c>
      <c r="G25" s="57" t="s">
        <v>221</v>
      </c>
      <c r="H25" s="38">
        <v>19500</v>
      </c>
      <c r="I25" s="38" t="s">
        <v>161</v>
      </c>
      <c r="J25" s="38">
        <v>19500</v>
      </c>
      <c r="K25" s="38">
        <v>2839.41</v>
      </c>
      <c r="L25" s="38">
        <v>2839.41</v>
      </c>
      <c r="M25" s="38">
        <v>2839.41</v>
      </c>
      <c r="N25" s="38">
        <v>2839.41</v>
      </c>
      <c r="O25" s="38">
        <v>16660.59</v>
      </c>
    </row>
    <row r="26" spans="6:15" ht="11.25">
      <c r="F26" s="39" t="str">
        <f t="shared" si="0"/>
        <v>2112</v>
      </c>
      <c r="G26" s="38" t="s">
        <v>177</v>
      </c>
      <c r="H26" s="38">
        <v>3800</v>
      </c>
      <c r="I26" s="38" t="s">
        <v>161</v>
      </c>
      <c r="J26" s="38">
        <v>3800</v>
      </c>
      <c r="K26" s="38">
        <v>200</v>
      </c>
      <c r="L26" s="38">
        <v>200</v>
      </c>
      <c r="M26" s="38">
        <v>200</v>
      </c>
      <c r="N26" s="38">
        <v>200</v>
      </c>
      <c r="O26" s="38">
        <v>3600</v>
      </c>
    </row>
    <row r="27" spans="6:15" ht="11.25">
      <c r="F27" s="39" t="str">
        <f t="shared" si="0"/>
        <v>2141</v>
      </c>
      <c r="G27" s="57" t="s">
        <v>220</v>
      </c>
      <c r="H27" s="38">
        <v>3000</v>
      </c>
      <c r="I27" s="38" t="s">
        <v>161</v>
      </c>
      <c r="J27" s="38">
        <v>3000</v>
      </c>
      <c r="K27" s="38" t="s">
        <v>161</v>
      </c>
      <c r="L27" s="38" t="s">
        <v>161</v>
      </c>
      <c r="M27" s="38" t="s">
        <v>161</v>
      </c>
      <c r="N27" s="38" t="s">
        <v>161</v>
      </c>
      <c r="O27" s="38">
        <v>3000</v>
      </c>
    </row>
    <row r="28" spans="6:15" ht="11.25">
      <c r="F28" s="39" t="str">
        <f t="shared" si="0"/>
        <v>2151</v>
      </c>
      <c r="G28" s="38" t="s">
        <v>178</v>
      </c>
      <c r="H28" s="38">
        <v>2100</v>
      </c>
      <c r="I28" s="38" t="s">
        <v>161</v>
      </c>
      <c r="J28" s="38">
        <v>2100</v>
      </c>
      <c r="K28" s="38" t="s">
        <v>161</v>
      </c>
      <c r="L28" s="38" t="s">
        <v>161</v>
      </c>
      <c r="M28" s="38" t="s">
        <v>161</v>
      </c>
      <c r="N28" s="38" t="s">
        <v>161</v>
      </c>
      <c r="O28" s="38">
        <v>2100</v>
      </c>
    </row>
    <row r="29" spans="6:15" ht="11.25">
      <c r="F29" s="39" t="str">
        <f t="shared" si="0"/>
        <v>2161</v>
      </c>
      <c r="G29" s="38" t="s">
        <v>179</v>
      </c>
      <c r="H29" s="38">
        <v>29200</v>
      </c>
      <c r="I29" s="38" t="s">
        <v>161</v>
      </c>
      <c r="J29" s="38">
        <v>29200</v>
      </c>
      <c r="K29" s="38">
        <v>5023.8</v>
      </c>
      <c r="L29" s="38">
        <v>5023.8</v>
      </c>
      <c r="M29" s="38">
        <v>5023.8</v>
      </c>
      <c r="N29" s="38">
        <v>5023.8</v>
      </c>
      <c r="O29" s="38">
        <v>24176.2</v>
      </c>
    </row>
    <row r="30" spans="6:15" ht="11.25">
      <c r="F30" s="39" t="str">
        <f t="shared" si="0"/>
        <v>2212</v>
      </c>
      <c r="G30" s="38" t="s">
        <v>180</v>
      </c>
      <c r="H30" s="38">
        <v>29500</v>
      </c>
      <c r="I30" s="38" t="s">
        <v>161</v>
      </c>
      <c r="J30" s="38">
        <v>29500</v>
      </c>
      <c r="K30" s="38">
        <v>2441.25</v>
      </c>
      <c r="L30" s="38">
        <v>2441.25</v>
      </c>
      <c r="M30" s="38">
        <v>2441.25</v>
      </c>
      <c r="N30" s="38">
        <v>2441.25</v>
      </c>
      <c r="O30" s="38">
        <v>27058.75</v>
      </c>
    </row>
    <row r="31" spans="6:15" ht="11.25">
      <c r="F31" s="39" t="str">
        <f t="shared" si="0"/>
        <v>2221</v>
      </c>
      <c r="G31" s="38" t="s">
        <v>181</v>
      </c>
      <c r="H31" s="38">
        <v>28000</v>
      </c>
      <c r="I31" s="38" t="s">
        <v>161</v>
      </c>
      <c r="J31" s="38">
        <v>28000</v>
      </c>
      <c r="K31" s="38">
        <v>4139.78</v>
      </c>
      <c r="L31" s="38">
        <v>4139.78</v>
      </c>
      <c r="M31" s="38">
        <v>4139.78</v>
      </c>
      <c r="N31" s="38">
        <v>4139.78</v>
      </c>
      <c r="O31" s="38">
        <v>23860.22</v>
      </c>
    </row>
    <row r="32" spans="6:15" ht="11.25">
      <c r="F32" s="39" t="str">
        <f t="shared" si="0"/>
        <v>2411</v>
      </c>
      <c r="G32" s="38" t="s">
        <v>182</v>
      </c>
      <c r="H32" s="38">
        <v>20000</v>
      </c>
      <c r="I32" s="38" t="s">
        <v>161</v>
      </c>
      <c r="J32" s="38">
        <v>20000</v>
      </c>
      <c r="K32" s="38" t="s">
        <v>161</v>
      </c>
      <c r="L32" s="38" t="s">
        <v>161</v>
      </c>
      <c r="M32" s="38" t="s">
        <v>161</v>
      </c>
      <c r="N32" s="38" t="s">
        <v>161</v>
      </c>
      <c r="O32" s="38">
        <v>20000</v>
      </c>
    </row>
    <row r="33" spans="6:15" ht="11.25">
      <c r="F33" s="39" t="str">
        <f t="shared" si="0"/>
        <v>2421</v>
      </c>
      <c r="G33" s="38" t="s">
        <v>183</v>
      </c>
      <c r="H33" s="38">
        <v>6000</v>
      </c>
      <c r="I33" s="38" t="s">
        <v>161</v>
      </c>
      <c r="J33" s="38">
        <v>6000</v>
      </c>
      <c r="K33" s="38" t="s">
        <v>161</v>
      </c>
      <c r="L33" s="38" t="s">
        <v>161</v>
      </c>
      <c r="M33" s="38" t="s">
        <v>161</v>
      </c>
      <c r="N33" s="38" t="s">
        <v>161</v>
      </c>
      <c r="O33" s="38">
        <v>6000</v>
      </c>
    </row>
    <row r="34" spans="6:15" ht="11.25">
      <c r="F34" s="39" t="str">
        <f t="shared" si="0"/>
        <v>2431</v>
      </c>
      <c r="G34" s="38" t="s">
        <v>184</v>
      </c>
      <c r="H34" s="38">
        <v>1800</v>
      </c>
      <c r="I34" s="38" t="s">
        <v>161</v>
      </c>
      <c r="J34" s="38">
        <v>1800</v>
      </c>
      <c r="K34" s="38" t="s">
        <v>161</v>
      </c>
      <c r="L34" s="38" t="s">
        <v>161</v>
      </c>
      <c r="M34" s="38" t="s">
        <v>161</v>
      </c>
      <c r="N34" s="38" t="s">
        <v>161</v>
      </c>
      <c r="O34" s="38">
        <v>1800</v>
      </c>
    </row>
    <row r="35" spans="6:15" ht="11.25">
      <c r="F35" s="39" t="str">
        <f t="shared" si="0"/>
        <v>2441</v>
      </c>
      <c r="G35" s="38" t="s">
        <v>185</v>
      </c>
      <c r="H35" s="38">
        <v>6000</v>
      </c>
      <c r="I35" s="38" t="s">
        <v>161</v>
      </c>
      <c r="J35" s="38">
        <v>6000</v>
      </c>
      <c r="K35" s="38" t="s">
        <v>161</v>
      </c>
      <c r="L35" s="38" t="s">
        <v>161</v>
      </c>
      <c r="M35" s="38" t="s">
        <v>161</v>
      </c>
      <c r="N35" s="38" t="s">
        <v>161</v>
      </c>
      <c r="O35" s="38">
        <v>6000</v>
      </c>
    </row>
    <row r="36" spans="6:15" ht="11.25">
      <c r="F36" s="39" t="str">
        <f t="shared" si="0"/>
        <v>2451</v>
      </c>
      <c r="G36" s="38" t="s">
        <v>186</v>
      </c>
      <c r="H36" s="38">
        <v>2800</v>
      </c>
      <c r="I36" s="38" t="s">
        <v>161</v>
      </c>
      <c r="J36" s="38">
        <v>2800</v>
      </c>
      <c r="K36" s="38" t="s">
        <v>161</v>
      </c>
      <c r="L36" s="38" t="s">
        <v>161</v>
      </c>
      <c r="M36" s="38" t="s">
        <v>161</v>
      </c>
      <c r="N36" s="38" t="s">
        <v>161</v>
      </c>
      <c r="O36" s="38">
        <v>2800</v>
      </c>
    </row>
    <row r="37" spans="6:15" ht="11.25">
      <c r="F37" s="39" t="str">
        <f t="shared" si="0"/>
        <v>2461</v>
      </c>
      <c r="G37" s="57" t="s">
        <v>222</v>
      </c>
      <c r="H37" s="38">
        <v>18000</v>
      </c>
      <c r="I37" s="38" t="s">
        <v>161</v>
      </c>
      <c r="J37" s="38">
        <v>18000</v>
      </c>
      <c r="K37" s="38">
        <v>2534.8</v>
      </c>
      <c r="L37" s="38">
        <v>2534.8</v>
      </c>
      <c r="M37" s="38">
        <v>2534.8</v>
      </c>
      <c r="N37" s="38">
        <v>2534.8</v>
      </c>
      <c r="O37" s="38">
        <v>15465.2</v>
      </c>
    </row>
    <row r="38" spans="6:15" ht="11.25">
      <c r="F38" s="39" t="str">
        <f t="shared" si="0"/>
        <v>2471</v>
      </c>
      <c r="G38" s="38" t="s">
        <v>187</v>
      </c>
      <c r="H38" s="38">
        <v>8000</v>
      </c>
      <c r="I38" s="38" t="s">
        <v>161</v>
      </c>
      <c r="J38" s="38">
        <v>8000</v>
      </c>
      <c r="K38" s="38">
        <v>264.56</v>
      </c>
      <c r="L38" s="38">
        <v>264.56</v>
      </c>
      <c r="M38" s="38">
        <v>264.56</v>
      </c>
      <c r="N38" s="38">
        <v>264.56</v>
      </c>
      <c r="O38" s="38">
        <v>7735.44</v>
      </c>
    </row>
    <row r="39" spans="6:15" ht="11.25">
      <c r="F39" s="39" t="str">
        <f t="shared" si="0"/>
        <v>2491</v>
      </c>
      <c r="G39" s="38" t="s">
        <v>188</v>
      </c>
      <c r="H39" s="38">
        <v>34200</v>
      </c>
      <c r="I39" s="38">
        <v>-5000</v>
      </c>
      <c r="J39" s="38">
        <v>29200</v>
      </c>
      <c r="K39" s="38">
        <v>510.4</v>
      </c>
      <c r="L39" s="38">
        <v>510.4</v>
      </c>
      <c r="M39" s="38">
        <v>510.4</v>
      </c>
      <c r="N39" s="38">
        <v>510.4</v>
      </c>
      <c r="O39" s="38">
        <v>28689.6</v>
      </c>
    </row>
    <row r="40" spans="6:15" ht="11.25">
      <c r="F40" s="39" t="str">
        <f t="shared" si="0"/>
        <v>2521</v>
      </c>
      <c r="G40" s="38" t="s">
        <v>189</v>
      </c>
      <c r="H40" s="38">
        <v>2400</v>
      </c>
      <c r="I40" s="38" t="s">
        <v>161</v>
      </c>
      <c r="J40" s="38">
        <v>2400</v>
      </c>
      <c r="K40" s="38" t="s">
        <v>161</v>
      </c>
      <c r="L40" s="38" t="s">
        <v>161</v>
      </c>
      <c r="M40" s="38" t="s">
        <v>161</v>
      </c>
      <c r="N40" s="38" t="s">
        <v>161</v>
      </c>
      <c r="O40" s="38">
        <v>2400</v>
      </c>
    </row>
    <row r="41" spans="6:15" ht="11.25">
      <c r="F41" s="39" t="str">
        <f t="shared" si="0"/>
        <v>2522</v>
      </c>
      <c r="G41" s="38" t="s">
        <v>190</v>
      </c>
      <c r="H41" s="38">
        <v>3000</v>
      </c>
      <c r="I41" s="38" t="s">
        <v>161</v>
      </c>
      <c r="J41" s="38">
        <v>3000</v>
      </c>
      <c r="K41" s="38">
        <v>700</v>
      </c>
      <c r="L41" s="38">
        <v>700</v>
      </c>
      <c r="M41" s="38">
        <v>700</v>
      </c>
      <c r="N41" s="38">
        <v>700</v>
      </c>
      <c r="O41" s="38">
        <v>2300</v>
      </c>
    </row>
    <row r="42" spans="6:15" ht="11.25">
      <c r="F42" s="39" t="str">
        <f t="shared" si="0"/>
        <v>2531</v>
      </c>
      <c r="G42" s="38" t="s">
        <v>191</v>
      </c>
      <c r="H42" s="38">
        <v>5400</v>
      </c>
      <c r="I42" s="38" t="s">
        <v>161</v>
      </c>
      <c r="J42" s="38">
        <v>5400</v>
      </c>
      <c r="K42" s="38" t="s">
        <v>161</v>
      </c>
      <c r="L42" s="38" t="s">
        <v>161</v>
      </c>
      <c r="M42" s="38" t="s">
        <v>161</v>
      </c>
      <c r="N42" s="38" t="s">
        <v>161</v>
      </c>
      <c r="O42" s="38">
        <v>5400</v>
      </c>
    </row>
    <row r="43" spans="6:15" ht="11.25">
      <c r="F43" s="39" t="str">
        <f t="shared" si="0"/>
        <v>2541</v>
      </c>
      <c r="G43" s="57" t="s">
        <v>223</v>
      </c>
      <c r="H43" s="38">
        <v>1200</v>
      </c>
      <c r="I43" s="38" t="s">
        <v>161</v>
      </c>
      <c r="J43" s="38">
        <v>1200</v>
      </c>
      <c r="K43" s="38" t="s">
        <v>161</v>
      </c>
      <c r="L43" s="38" t="s">
        <v>161</v>
      </c>
      <c r="M43" s="38" t="s">
        <v>161</v>
      </c>
      <c r="N43" s="38" t="s">
        <v>161</v>
      </c>
      <c r="O43" s="38">
        <v>1200</v>
      </c>
    </row>
    <row r="44" spans="6:15" ht="11.25">
      <c r="F44" s="39" t="str">
        <f t="shared" si="0"/>
        <v>2561</v>
      </c>
      <c r="G44" s="57" t="s">
        <v>224</v>
      </c>
      <c r="H44" s="38">
        <v>10000</v>
      </c>
      <c r="I44" s="38" t="s">
        <v>161</v>
      </c>
      <c r="J44" s="38">
        <v>10000</v>
      </c>
      <c r="K44" s="38">
        <v>1296.2</v>
      </c>
      <c r="L44" s="38">
        <v>1296.2</v>
      </c>
      <c r="M44" s="38">
        <v>1296.2</v>
      </c>
      <c r="N44" s="38">
        <v>1296.2</v>
      </c>
      <c r="O44" s="38">
        <v>8703.8</v>
      </c>
    </row>
    <row r="45" spans="6:15" ht="11.25">
      <c r="F45" s="39" t="str">
        <f t="shared" si="0"/>
        <v>2612</v>
      </c>
      <c r="G45" s="38" t="s">
        <v>192</v>
      </c>
      <c r="H45" s="38">
        <v>72000</v>
      </c>
      <c r="I45" s="38" t="s">
        <v>161</v>
      </c>
      <c r="J45" s="38">
        <v>72000</v>
      </c>
      <c r="K45" s="38">
        <v>13000</v>
      </c>
      <c r="L45" s="38">
        <v>13000</v>
      </c>
      <c r="M45" s="38">
        <v>13000</v>
      </c>
      <c r="N45" s="38">
        <v>13000</v>
      </c>
      <c r="O45" s="38">
        <v>59000</v>
      </c>
    </row>
    <row r="46" spans="6:15" ht="11.25">
      <c r="F46" s="39" t="str">
        <f t="shared" si="0"/>
        <v>2711</v>
      </c>
      <c r="G46" s="38" t="s">
        <v>193</v>
      </c>
      <c r="H46" s="38">
        <v>46840</v>
      </c>
      <c r="I46" s="38" t="s">
        <v>161</v>
      </c>
      <c r="J46" s="38">
        <v>46840</v>
      </c>
      <c r="K46" s="38" t="s">
        <v>161</v>
      </c>
      <c r="L46" s="38" t="s">
        <v>161</v>
      </c>
      <c r="M46" s="38" t="s">
        <v>161</v>
      </c>
      <c r="N46" s="38" t="s">
        <v>161</v>
      </c>
      <c r="O46" s="38">
        <v>46840</v>
      </c>
    </row>
    <row r="47" spans="6:15" ht="11.25">
      <c r="F47" s="39" t="str">
        <f t="shared" si="0"/>
        <v>2721</v>
      </c>
      <c r="G47" s="38" t="s">
        <v>194</v>
      </c>
      <c r="H47" s="38">
        <v>16500</v>
      </c>
      <c r="I47" s="38" t="s">
        <v>161</v>
      </c>
      <c r="J47" s="38">
        <v>16500</v>
      </c>
      <c r="K47" s="38" t="s">
        <v>161</v>
      </c>
      <c r="L47" s="38" t="s">
        <v>161</v>
      </c>
      <c r="M47" s="38" t="s">
        <v>161</v>
      </c>
      <c r="N47" s="38" t="s">
        <v>161</v>
      </c>
      <c r="O47" s="38">
        <v>16500</v>
      </c>
    </row>
    <row r="48" spans="6:15" ht="11.25">
      <c r="F48" s="39" t="str">
        <f t="shared" si="0"/>
        <v>2731</v>
      </c>
      <c r="G48" s="57" t="s">
        <v>225</v>
      </c>
      <c r="H48" s="38">
        <v>12000</v>
      </c>
      <c r="I48" s="38" t="s">
        <v>161</v>
      </c>
      <c r="J48" s="38">
        <v>12000</v>
      </c>
      <c r="K48" s="38" t="s">
        <v>161</v>
      </c>
      <c r="L48" s="38" t="s">
        <v>161</v>
      </c>
      <c r="M48" s="38" t="s">
        <v>161</v>
      </c>
      <c r="N48" s="38" t="s">
        <v>161</v>
      </c>
      <c r="O48" s="38">
        <v>12000</v>
      </c>
    </row>
    <row r="49" spans="6:15" ht="11.25">
      <c r="F49" s="39" t="str">
        <f t="shared" si="0"/>
        <v>2741</v>
      </c>
      <c r="G49" s="38" t="s">
        <v>195</v>
      </c>
      <c r="H49" s="38">
        <v>5300</v>
      </c>
      <c r="I49" s="38" t="s">
        <v>161</v>
      </c>
      <c r="J49" s="38">
        <v>5300</v>
      </c>
      <c r="K49" s="38">
        <v>730.8</v>
      </c>
      <c r="L49" s="38">
        <v>730.8</v>
      </c>
      <c r="M49" s="38">
        <v>730.8</v>
      </c>
      <c r="N49" s="38">
        <v>730.8</v>
      </c>
      <c r="O49" s="38">
        <v>4569.2</v>
      </c>
    </row>
    <row r="50" spans="6:15" ht="11.25">
      <c r="F50" s="39" t="str">
        <f t="shared" si="0"/>
        <v>2911</v>
      </c>
      <c r="G50" s="38" t="s">
        <v>196</v>
      </c>
      <c r="H50" s="38">
        <v>25000</v>
      </c>
      <c r="I50" s="38" t="s">
        <v>161</v>
      </c>
      <c r="J50" s="38">
        <v>25000</v>
      </c>
      <c r="K50" s="38">
        <v>1207</v>
      </c>
      <c r="L50" s="38">
        <v>1207</v>
      </c>
      <c r="M50" s="38">
        <v>1207</v>
      </c>
      <c r="N50" s="38">
        <v>1207</v>
      </c>
      <c r="O50" s="38">
        <v>23793</v>
      </c>
    </row>
    <row r="51" spans="6:15" ht="11.25">
      <c r="F51" s="39" t="str">
        <f t="shared" si="0"/>
        <v>2921</v>
      </c>
      <c r="G51" s="38" t="s">
        <v>197</v>
      </c>
      <c r="H51" s="38">
        <v>9000</v>
      </c>
      <c r="I51" s="38" t="s">
        <v>161</v>
      </c>
      <c r="J51" s="38">
        <v>9000</v>
      </c>
      <c r="K51" s="38">
        <v>3229.33</v>
      </c>
      <c r="L51" s="38">
        <v>3229.33</v>
      </c>
      <c r="M51" s="38">
        <v>3229.33</v>
      </c>
      <c r="N51" s="38">
        <v>3229.33</v>
      </c>
      <c r="O51" s="38">
        <v>5770.67</v>
      </c>
    </row>
    <row r="52" spans="6:15" ht="11.25">
      <c r="F52" s="39" t="str">
        <f t="shared" si="0"/>
        <v>2941</v>
      </c>
      <c r="G52" s="57" t="s">
        <v>226</v>
      </c>
      <c r="H52" s="38">
        <v>7000</v>
      </c>
      <c r="I52" s="38" t="s">
        <v>161</v>
      </c>
      <c r="J52" s="38">
        <v>7000</v>
      </c>
      <c r="K52" s="38" t="s">
        <v>161</v>
      </c>
      <c r="L52" s="38" t="s">
        <v>161</v>
      </c>
      <c r="M52" s="38" t="s">
        <v>161</v>
      </c>
      <c r="N52" s="38" t="s">
        <v>161</v>
      </c>
      <c r="O52" s="38">
        <v>7000</v>
      </c>
    </row>
    <row r="53" spans="6:15" ht="11.25">
      <c r="F53" s="39" t="str">
        <f t="shared" si="0"/>
        <v>3121</v>
      </c>
      <c r="G53" s="38" t="s">
        <v>198</v>
      </c>
      <c r="H53" s="38">
        <v>2760</v>
      </c>
      <c r="I53" s="38" t="s">
        <v>161</v>
      </c>
      <c r="J53" s="38">
        <v>2760</v>
      </c>
      <c r="K53" s="38" t="s">
        <v>161</v>
      </c>
      <c r="L53" s="38" t="s">
        <v>161</v>
      </c>
      <c r="M53" s="38" t="s">
        <v>161</v>
      </c>
      <c r="N53" s="38" t="s">
        <v>161</v>
      </c>
      <c r="O53" s="38">
        <v>2760</v>
      </c>
    </row>
    <row r="54" spans="6:15" ht="11.25">
      <c r="F54" s="39" t="str">
        <f t="shared" si="0"/>
        <v>3131</v>
      </c>
      <c r="G54" s="38" t="s">
        <v>199</v>
      </c>
      <c r="H54" s="38" t="s">
        <v>161</v>
      </c>
      <c r="I54" s="38">
        <v>15000</v>
      </c>
      <c r="J54" s="38">
        <v>15000</v>
      </c>
      <c r="K54" s="38">
        <v>3726.24</v>
      </c>
      <c r="L54" s="38">
        <v>3726.24</v>
      </c>
      <c r="M54" s="38">
        <v>3726.24</v>
      </c>
      <c r="N54" s="38">
        <v>3726.24</v>
      </c>
      <c r="O54" s="38">
        <v>11273.76</v>
      </c>
    </row>
    <row r="55" spans="6:15" ht="11.25">
      <c r="F55" s="39" t="str">
        <f t="shared" si="0"/>
        <v>3141</v>
      </c>
      <c r="G55" s="57" t="s">
        <v>228</v>
      </c>
      <c r="H55" s="38">
        <v>24000</v>
      </c>
      <c r="I55" s="38" t="s">
        <v>161</v>
      </c>
      <c r="J55" s="38">
        <v>24000</v>
      </c>
      <c r="K55" s="38">
        <v>3540</v>
      </c>
      <c r="L55" s="38">
        <v>3540</v>
      </c>
      <c r="M55" s="38">
        <v>3540</v>
      </c>
      <c r="N55" s="38">
        <v>3540</v>
      </c>
      <c r="O55" s="38">
        <v>20460</v>
      </c>
    </row>
    <row r="56" spans="6:15" ht="11.25">
      <c r="F56" s="39" t="str">
        <f t="shared" si="0"/>
        <v>3151</v>
      </c>
      <c r="G56" s="57" t="s">
        <v>227</v>
      </c>
      <c r="H56" s="38">
        <v>24000</v>
      </c>
      <c r="I56" s="38" t="s">
        <v>161</v>
      </c>
      <c r="J56" s="38">
        <v>24000</v>
      </c>
      <c r="K56" s="38">
        <v>2817</v>
      </c>
      <c r="L56" s="38">
        <v>2817</v>
      </c>
      <c r="M56" s="38">
        <v>2817</v>
      </c>
      <c r="N56" s="38">
        <v>2817</v>
      </c>
      <c r="O56" s="38">
        <v>21183</v>
      </c>
    </row>
    <row r="57" spans="6:15" ht="11.25">
      <c r="F57" s="39" t="str">
        <f t="shared" si="0"/>
        <v>3171</v>
      </c>
      <c r="G57" s="38" t="s">
        <v>200</v>
      </c>
      <c r="H57" s="38">
        <v>6000</v>
      </c>
      <c r="I57" s="38" t="s">
        <v>161</v>
      </c>
      <c r="J57" s="38">
        <v>6000</v>
      </c>
      <c r="K57" s="38" t="s">
        <v>161</v>
      </c>
      <c r="L57" s="38" t="s">
        <v>161</v>
      </c>
      <c r="M57" s="38" t="s">
        <v>161</v>
      </c>
      <c r="N57" s="38" t="s">
        <v>161</v>
      </c>
      <c r="O57" s="38">
        <v>6000</v>
      </c>
    </row>
    <row r="58" spans="6:15" ht="11.25">
      <c r="F58" s="39" t="str">
        <f t="shared" si="0"/>
        <v>3271</v>
      </c>
      <c r="G58" s="38" t="s">
        <v>201</v>
      </c>
      <c r="H58" s="38">
        <v>13500</v>
      </c>
      <c r="I58" s="38" t="s">
        <v>161</v>
      </c>
      <c r="J58" s="38">
        <v>13500</v>
      </c>
      <c r="K58" s="38" t="s">
        <v>161</v>
      </c>
      <c r="L58" s="38" t="s">
        <v>161</v>
      </c>
      <c r="M58" s="38" t="s">
        <v>161</v>
      </c>
      <c r="N58" s="38" t="s">
        <v>161</v>
      </c>
      <c r="O58" s="38">
        <v>13500</v>
      </c>
    </row>
    <row r="59" spans="6:15" ht="11.25">
      <c r="F59" s="39" t="str">
        <f t="shared" si="0"/>
        <v>3311</v>
      </c>
      <c r="G59" s="38" t="s">
        <v>202</v>
      </c>
      <c r="H59" s="38">
        <v>5000</v>
      </c>
      <c r="I59" s="38" t="s">
        <v>161</v>
      </c>
      <c r="J59" s="38">
        <v>5000</v>
      </c>
      <c r="K59" s="38" t="s">
        <v>161</v>
      </c>
      <c r="L59" s="38" t="s">
        <v>161</v>
      </c>
      <c r="M59" s="38" t="s">
        <v>161</v>
      </c>
      <c r="N59" s="38" t="s">
        <v>161</v>
      </c>
      <c r="O59" s="38">
        <v>5000</v>
      </c>
    </row>
    <row r="60" spans="6:15" ht="11.25">
      <c r="F60" s="39" t="str">
        <f t="shared" si="0"/>
        <v>3312</v>
      </c>
      <c r="G60" s="38" t="s">
        <v>203</v>
      </c>
      <c r="H60" s="38">
        <v>86400</v>
      </c>
      <c r="I60" s="38" t="s">
        <v>161</v>
      </c>
      <c r="J60" s="38">
        <v>86400</v>
      </c>
      <c r="K60" s="38">
        <v>21257.94</v>
      </c>
      <c r="L60" s="38">
        <v>21257.94</v>
      </c>
      <c r="M60" s="38">
        <v>21257.94</v>
      </c>
      <c r="N60" s="38">
        <v>21257.94</v>
      </c>
      <c r="O60" s="38">
        <v>65142.06</v>
      </c>
    </row>
    <row r="61" spans="6:15" ht="11.25">
      <c r="F61" s="39" t="str">
        <f t="shared" si="0"/>
        <v>3351</v>
      </c>
      <c r="G61" s="57" t="s">
        <v>229</v>
      </c>
      <c r="H61" s="38">
        <v>3000</v>
      </c>
      <c r="I61" s="38" t="s">
        <v>161</v>
      </c>
      <c r="J61" s="38">
        <v>3000</v>
      </c>
      <c r="K61" s="38" t="s">
        <v>161</v>
      </c>
      <c r="L61" s="38" t="s">
        <v>161</v>
      </c>
      <c r="M61" s="38" t="s">
        <v>161</v>
      </c>
      <c r="N61" s="38" t="s">
        <v>161</v>
      </c>
      <c r="O61" s="38">
        <v>3000</v>
      </c>
    </row>
    <row r="62" spans="6:15" ht="11.25">
      <c r="F62" s="39" t="str">
        <f t="shared" si="0"/>
        <v>3361</v>
      </c>
      <c r="G62" s="38" t="s">
        <v>204</v>
      </c>
      <c r="H62" s="38">
        <v>12200</v>
      </c>
      <c r="I62" s="38" t="s">
        <v>161</v>
      </c>
      <c r="J62" s="38">
        <v>12200</v>
      </c>
      <c r="K62" s="38">
        <v>632.15</v>
      </c>
      <c r="L62" s="38">
        <v>632.15</v>
      </c>
      <c r="M62" s="38">
        <v>632.15</v>
      </c>
      <c r="N62" s="38">
        <v>632.15</v>
      </c>
      <c r="O62" s="38">
        <v>11567.85</v>
      </c>
    </row>
    <row r="63" spans="6:15" ht="11.25">
      <c r="F63" s="39" t="str">
        <f t="shared" si="0"/>
        <v>3441</v>
      </c>
      <c r="G63" s="38" t="s">
        <v>205</v>
      </c>
      <c r="H63" s="38">
        <v>24000</v>
      </c>
      <c r="I63" s="38" t="s">
        <v>161</v>
      </c>
      <c r="J63" s="38">
        <v>24000</v>
      </c>
      <c r="K63" s="38" t="s">
        <v>161</v>
      </c>
      <c r="L63" s="38" t="s">
        <v>161</v>
      </c>
      <c r="M63" s="38" t="s">
        <v>161</v>
      </c>
      <c r="N63" s="38" t="s">
        <v>161</v>
      </c>
      <c r="O63" s="38">
        <v>24000</v>
      </c>
    </row>
    <row r="64" spans="6:15" ht="11.25">
      <c r="F64" s="39" t="str">
        <f t="shared" si="0"/>
        <v>3451</v>
      </c>
      <c r="G64" s="38" t="s">
        <v>206</v>
      </c>
      <c r="H64" s="38" t="s">
        <v>161</v>
      </c>
      <c r="I64" s="38">
        <v>11000</v>
      </c>
      <c r="J64" s="38">
        <v>11000</v>
      </c>
      <c r="K64" s="38">
        <v>7097.9</v>
      </c>
      <c r="L64" s="38">
        <v>7097.9</v>
      </c>
      <c r="M64" s="38">
        <v>7097.9</v>
      </c>
      <c r="N64" s="38">
        <v>7097.9</v>
      </c>
      <c r="O64" s="38">
        <v>3902.1</v>
      </c>
    </row>
    <row r="65" spans="6:15" ht="11.25">
      <c r="F65" s="39" t="str">
        <f t="shared" si="0"/>
        <v>3471</v>
      </c>
      <c r="G65" s="38" t="s">
        <v>207</v>
      </c>
      <c r="H65" s="38">
        <v>3000</v>
      </c>
      <c r="I65" s="38" t="s">
        <v>161</v>
      </c>
      <c r="J65" s="38">
        <v>3000</v>
      </c>
      <c r="K65" s="38" t="s">
        <v>161</v>
      </c>
      <c r="L65" s="38" t="s">
        <v>161</v>
      </c>
      <c r="M65" s="38" t="s">
        <v>161</v>
      </c>
      <c r="N65" s="38" t="s">
        <v>161</v>
      </c>
      <c r="O65" s="38">
        <v>3000</v>
      </c>
    </row>
    <row r="66" spans="6:15" ht="11.25">
      <c r="F66" s="39" t="str">
        <f t="shared" si="0"/>
        <v>3511</v>
      </c>
      <c r="G66" s="38" t="s">
        <v>169</v>
      </c>
      <c r="H66" s="38" t="s">
        <v>161</v>
      </c>
      <c r="I66" s="38">
        <v>5000</v>
      </c>
      <c r="J66" s="38">
        <v>5000</v>
      </c>
      <c r="K66" s="38">
        <v>1578.2</v>
      </c>
      <c r="L66" s="38">
        <v>1578.2</v>
      </c>
      <c r="M66" s="38">
        <v>1578.2</v>
      </c>
      <c r="N66" s="38">
        <v>1578.2</v>
      </c>
      <c r="O66" s="38">
        <v>3421.8</v>
      </c>
    </row>
    <row r="67" spans="6:15" ht="11.25">
      <c r="F67" s="39" t="str">
        <f t="shared" si="0"/>
        <v>3521</v>
      </c>
      <c r="G67" s="38" t="s">
        <v>208</v>
      </c>
      <c r="H67" s="38">
        <v>2100</v>
      </c>
      <c r="I67" s="38" t="s">
        <v>161</v>
      </c>
      <c r="J67" s="38">
        <v>2100</v>
      </c>
      <c r="K67" s="38">
        <v>816.18</v>
      </c>
      <c r="L67" s="38">
        <v>816.18</v>
      </c>
      <c r="M67" s="38">
        <v>816.18</v>
      </c>
      <c r="N67" s="38">
        <v>816.18</v>
      </c>
      <c r="O67" s="38">
        <v>1283.82</v>
      </c>
    </row>
    <row r="68" spans="6:15" ht="11.25">
      <c r="F68" s="39" t="str">
        <f t="shared" si="0"/>
        <v>3522</v>
      </c>
      <c r="G68" s="38" t="s">
        <v>209</v>
      </c>
      <c r="H68" s="38" t="s">
        <v>161</v>
      </c>
      <c r="I68" s="38">
        <v>5000</v>
      </c>
      <c r="J68" s="38">
        <v>5000</v>
      </c>
      <c r="K68" s="38">
        <v>400.44</v>
      </c>
      <c r="L68" s="38">
        <v>400.44</v>
      </c>
      <c r="M68" s="38">
        <v>400.44</v>
      </c>
      <c r="N68" s="38">
        <v>400.44</v>
      </c>
      <c r="O68" s="38">
        <v>4599.56</v>
      </c>
    </row>
    <row r="69" spans="6:15" ht="11.25">
      <c r="F69" s="39" t="str">
        <f t="shared" si="0"/>
        <v>3551</v>
      </c>
      <c r="G69" s="57" t="s">
        <v>230</v>
      </c>
      <c r="H69" s="38">
        <v>36200</v>
      </c>
      <c r="I69" s="38">
        <v>-11000</v>
      </c>
      <c r="J69" s="38">
        <v>25200</v>
      </c>
      <c r="K69" s="38" t="s">
        <v>161</v>
      </c>
      <c r="L69" s="38" t="s">
        <v>161</v>
      </c>
      <c r="M69" s="38" t="s">
        <v>161</v>
      </c>
      <c r="N69" s="38" t="s">
        <v>161</v>
      </c>
      <c r="O69" s="38">
        <v>25200</v>
      </c>
    </row>
    <row r="70" spans="6:15" ht="11.25">
      <c r="F70" s="39" t="str">
        <f t="shared" si="0"/>
        <v>3571</v>
      </c>
      <c r="G70" s="38" t="s">
        <v>210</v>
      </c>
      <c r="H70" s="38">
        <v>26000</v>
      </c>
      <c r="I70" s="38" t="s">
        <v>161</v>
      </c>
      <c r="J70" s="38">
        <v>26000</v>
      </c>
      <c r="K70" s="38">
        <v>1310.8</v>
      </c>
      <c r="L70" s="38">
        <v>1310.8</v>
      </c>
      <c r="M70" s="38">
        <v>1310.8</v>
      </c>
      <c r="N70" s="38">
        <v>1310.8</v>
      </c>
      <c r="O70" s="38">
        <v>24689.2</v>
      </c>
    </row>
    <row r="71" spans="6:15" ht="11.25">
      <c r="F71" s="39" t="str">
        <f t="shared" si="0"/>
        <v>3621</v>
      </c>
      <c r="G71" s="57" t="s">
        <v>231</v>
      </c>
      <c r="H71" s="38">
        <v>60000</v>
      </c>
      <c r="I71" s="38" t="s">
        <v>161</v>
      </c>
      <c r="J71" s="38">
        <v>60000</v>
      </c>
      <c r="K71" s="38">
        <v>35345.2</v>
      </c>
      <c r="L71" s="38">
        <v>35345.2</v>
      </c>
      <c r="M71" s="38">
        <v>35345.2</v>
      </c>
      <c r="N71" s="38">
        <v>35345.2</v>
      </c>
      <c r="O71" s="38">
        <v>24654.8</v>
      </c>
    </row>
    <row r="72" spans="6:15" ht="11.25">
      <c r="F72" s="39" t="str">
        <f t="shared" si="0"/>
        <v>3721</v>
      </c>
      <c r="G72" s="38" t="s">
        <v>211</v>
      </c>
      <c r="H72" s="38">
        <v>3600</v>
      </c>
      <c r="I72" s="38" t="s">
        <v>161</v>
      </c>
      <c r="J72" s="38">
        <v>3600</v>
      </c>
      <c r="K72" s="38" t="s">
        <v>161</v>
      </c>
      <c r="L72" s="38" t="s">
        <v>161</v>
      </c>
      <c r="M72" s="38" t="s">
        <v>161</v>
      </c>
      <c r="N72" s="38" t="s">
        <v>161</v>
      </c>
      <c r="O72" s="38">
        <v>3600</v>
      </c>
    </row>
    <row r="73" spans="6:15" ht="11.25">
      <c r="F73" s="39" t="str">
        <f t="shared" si="0"/>
        <v>3751</v>
      </c>
      <c r="G73" s="57" t="s">
        <v>232</v>
      </c>
      <c r="H73" s="38">
        <v>5160</v>
      </c>
      <c r="I73" s="38" t="s">
        <v>161</v>
      </c>
      <c r="J73" s="38">
        <v>5160</v>
      </c>
      <c r="K73" s="38">
        <v>932</v>
      </c>
      <c r="L73" s="38">
        <v>932</v>
      </c>
      <c r="M73" s="38">
        <v>932</v>
      </c>
      <c r="N73" s="38">
        <v>932</v>
      </c>
      <c r="O73" s="38">
        <v>4228</v>
      </c>
    </row>
    <row r="74" spans="6:15" ht="11.25">
      <c r="F74" s="39" t="str">
        <f aca="true" t="shared" si="1" ref="F74:F79">MID(G74,8,4)</f>
        <v>3821</v>
      </c>
      <c r="G74" s="38" t="s">
        <v>212</v>
      </c>
      <c r="H74" s="38">
        <v>57000</v>
      </c>
      <c r="I74" s="38">
        <v>-23500</v>
      </c>
      <c r="J74" s="38">
        <v>33500</v>
      </c>
      <c r="K74" s="38" t="s">
        <v>161</v>
      </c>
      <c r="L74" s="38" t="s">
        <v>161</v>
      </c>
      <c r="M74" s="38" t="s">
        <v>161</v>
      </c>
      <c r="N74" s="38" t="s">
        <v>161</v>
      </c>
      <c r="O74" s="38">
        <v>33500</v>
      </c>
    </row>
    <row r="75" spans="6:15" ht="11.25">
      <c r="F75" s="39" t="str">
        <f t="shared" si="1"/>
        <v>3911</v>
      </c>
      <c r="G75" s="38" t="s">
        <v>213</v>
      </c>
      <c r="H75" s="38">
        <v>20403</v>
      </c>
      <c r="I75" s="38" t="s">
        <v>161</v>
      </c>
      <c r="J75" s="38">
        <v>20403</v>
      </c>
      <c r="K75" s="38" t="s">
        <v>161</v>
      </c>
      <c r="L75" s="38" t="s">
        <v>161</v>
      </c>
      <c r="M75" s="38" t="s">
        <v>161</v>
      </c>
      <c r="N75" s="38" t="s">
        <v>161</v>
      </c>
      <c r="O75" s="38">
        <v>20403</v>
      </c>
    </row>
    <row r="76" spans="6:15" ht="11.25">
      <c r="F76" s="39" t="str">
        <f t="shared" si="1"/>
        <v>3961</v>
      </c>
      <c r="G76" s="38" t="s">
        <v>214</v>
      </c>
      <c r="H76" s="38" t="s">
        <v>161</v>
      </c>
      <c r="I76" s="38">
        <v>3500</v>
      </c>
      <c r="J76" s="38">
        <v>3500</v>
      </c>
      <c r="K76" s="38">
        <v>290</v>
      </c>
      <c r="L76" s="38">
        <v>290</v>
      </c>
      <c r="M76" s="38">
        <v>290</v>
      </c>
      <c r="N76" s="38">
        <v>290</v>
      </c>
      <c r="O76" s="38">
        <v>3210</v>
      </c>
    </row>
    <row r="77" spans="5:15" ht="11.25">
      <c r="E77" s="39">
        <v>2</v>
      </c>
      <c r="G77" s="38" t="s">
        <v>215</v>
      </c>
      <c r="H77" s="38">
        <v>37000</v>
      </c>
      <c r="I77" s="38" t="s">
        <v>161</v>
      </c>
      <c r="J77" s="38">
        <v>37000</v>
      </c>
      <c r="K77" s="38" t="s">
        <v>161</v>
      </c>
      <c r="L77" s="38" t="s">
        <v>161</v>
      </c>
      <c r="M77" s="38" t="s">
        <v>161</v>
      </c>
      <c r="N77" s="38" t="s">
        <v>161</v>
      </c>
      <c r="O77" s="38">
        <v>37000</v>
      </c>
    </row>
    <row r="78" spans="6:15" ht="11.25">
      <c r="F78" s="39" t="str">
        <f t="shared" si="1"/>
        <v>5111</v>
      </c>
      <c r="G78" s="57" t="s">
        <v>233</v>
      </c>
      <c r="H78" s="38">
        <v>23000</v>
      </c>
      <c r="I78" s="38" t="s">
        <v>161</v>
      </c>
      <c r="J78" s="38">
        <v>23000</v>
      </c>
      <c r="K78" s="38" t="s">
        <v>161</v>
      </c>
      <c r="L78" s="38" t="s">
        <v>161</v>
      </c>
      <c r="M78" s="38" t="s">
        <v>161</v>
      </c>
      <c r="N78" s="38" t="s">
        <v>161</v>
      </c>
      <c r="O78" s="38">
        <v>23000</v>
      </c>
    </row>
    <row r="79" spans="6:15" ht="11.25">
      <c r="F79" s="39" t="str">
        <f t="shared" si="1"/>
        <v>5511</v>
      </c>
      <c r="G79" s="38" t="s">
        <v>216</v>
      </c>
      <c r="H79" s="38">
        <v>14000</v>
      </c>
      <c r="I79" s="38" t="s">
        <v>161</v>
      </c>
      <c r="J79" s="38">
        <v>14000</v>
      </c>
      <c r="K79" s="38" t="s">
        <v>161</v>
      </c>
      <c r="L79" s="38" t="s">
        <v>161</v>
      </c>
      <c r="M79" s="38" t="s">
        <v>161</v>
      </c>
      <c r="N79" s="38" t="s">
        <v>161</v>
      </c>
      <c r="O79" s="38">
        <v>14000</v>
      </c>
    </row>
    <row r="84" spans="7:10" ht="45">
      <c r="G84" s="54" t="s">
        <v>234</v>
      </c>
      <c r="J84" s="53" t="s">
        <v>235</v>
      </c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rintOptions/>
  <pageMargins left="0.25" right="0.25" top="0.75" bottom="0.75" header="0.3" footer="0.3"/>
  <pageSetup fitToHeight="0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3" sqref="D53"/>
    </sheetView>
  </sheetViews>
  <sheetFormatPr defaultColWidth="12" defaultRowHeight="11.25"/>
  <cols>
    <col min="1" max="1" width="9.16015625" style="27" customWidth="1"/>
    <col min="2" max="2" width="61.16015625" style="27" bestFit="1" customWidth="1"/>
    <col min="3" max="3" width="18.33203125" style="27" customWidth="1"/>
    <col min="4" max="4" width="19.83203125" style="27" customWidth="1"/>
    <col min="5" max="8" width="18.33203125" style="27" customWidth="1"/>
    <col min="9" max="16384" width="12" style="27" customWidth="1"/>
  </cols>
  <sheetData>
    <row r="1" spans="1:8" ht="60" customHeight="1">
      <c r="A1" s="58" t="s">
        <v>156</v>
      </c>
      <c r="B1" s="59"/>
      <c r="C1" s="59"/>
      <c r="D1" s="59"/>
      <c r="E1" s="59"/>
      <c r="F1" s="59"/>
      <c r="G1" s="59"/>
      <c r="H1" s="60"/>
    </row>
    <row r="2" spans="1:8" ht="24.75" customHeight="1">
      <c r="A2" s="61" t="s">
        <v>3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28">
        <v>900001</v>
      </c>
      <c r="B3" s="9" t="s">
        <v>12</v>
      </c>
      <c r="C3" s="64">
        <v>4794284</v>
      </c>
      <c r="D3" s="64" t="s">
        <v>161</v>
      </c>
      <c r="E3" s="64">
        <v>4794284</v>
      </c>
      <c r="F3" s="64">
        <v>953667.76</v>
      </c>
      <c r="G3" s="64">
        <v>953667.76</v>
      </c>
      <c r="H3" s="65">
        <v>3840616.24</v>
      </c>
    </row>
    <row r="4" spans="1:8" ht="11.25">
      <c r="A4" s="40">
        <v>1000</v>
      </c>
      <c r="B4" s="20" t="s">
        <v>59</v>
      </c>
      <c r="C4" s="66">
        <v>3672421</v>
      </c>
      <c r="D4" s="66" t="s">
        <v>161</v>
      </c>
      <c r="E4" s="66">
        <v>3672421</v>
      </c>
      <c r="F4" s="66">
        <v>741225.78</v>
      </c>
      <c r="G4" s="66">
        <v>741225.78</v>
      </c>
      <c r="H4" s="67">
        <v>2931195.22</v>
      </c>
    </row>
    <row r="5" spans="1:8" ht="11.25">
      <c r="A5" s="40">
        <v>1100</v>
      </c>
      <c r="B5" s="41" t="s">
        <v>60</v>
      </c>
      <c r="C5" s="66">
        <v>2016681</v>
      </c>
      <c r="D5" s="66">
        <v>-10000</v>
      </c>
      <c r="E5" s="66">
        <v>2006681</v>
      </c>
      <c r="F5" s="66">
        <v>468252.39</v>
      </c>
      <c r="G5" s="66">
        <v>468252.39</v>
      </c>
      <c r="H5" s="67">
        <v>1538428.61</v>
      </c>
    </row>
    <row r="6" spans="1:8" ht="11.25">
      <c r="A6" s="40">
        <v>1200</v>
      </c>
      <c r="B6" s="41" t="s">
        <v>61</v>
      </c>
      <c r="C6" s="66">
        <v>467240</v>
      </c>
      <c r="D6" s="66" t="s">
        <v>161</v>
      </c>
      <c r="E6" s="66">
        <v>467240</v>
      </c>
      <c r="F6" s="66">
        <v>105922.72</v>
      </c>
      <c r="G6" s="66">
        <v>105922.72</v>
      </c>
      <c r="H6" s="67">
        <v>361317.28</v>
      </c>
    </row>
    <row r="7" spans="1:8" ht="11.25">
      <c r="A7" s="40">
        <v>1300</v>
      </c>
      <c r="B7" s="41" t="s">
        <v>62</v>
      </c>
      <c r="C7" s="66">
        <v>358500</v>
      </c>
      <c r="D7" s="66">
        <v>10000</v>
      </c>
      <c r="E7" s="66">
        <v>368500</v>
      </c>
      <c r="F7" s="66">
        <v>35355.76</v>
      </c>
      <c r="G7" s="66">
        <v>35355.76</v>
      </c>
      <c r="H7" s="67">
        <v>333144.24</v>
      </c>
    </row>
    <row r="8" spans="1:8" ht="11.25">
      <c r="A8" s="40">
        <v>1400</v>
      </c>
      <c r="B8" s="41" t="s">
        <v>63</v>
      </c>
      <c r="C8" s="66">
        <v>732000</v>
      </c>
      <c r="D8" s="66" t="s">
        <v>161</v>
      </c>
      <c r="E8" s="66">
        <v>732000</v>
      </c>
      <c r="F8" s="66">
        <v>131694.91</v>
      </c>
      <c r="G8" s="66">
        <v>131694.91</v>
      </c>
      <c r="H8" s="67">
        <v>600305.09</v>
      </c>
    </row>
    <row r="9" spans="1:8" ht="11.25">
      <c r="A9" s="40">
        <v>1500</v>
      </c>
      <c r="B9" s="41" t="s">
        <v>64</v>
      </c>
      <c r="C9" s="66">
        <v>98000</v>
      </c>
      <c r="D9" s="66" t="s">
        <v>161</v>
      </c>
      <c r="E9" s="66">
        <v>98000</v>
      </c>
      <c r="F9" s="66" t="s">
        <v>161</v>
      </c>
      <c r="G9" s="66" t="s">
        <v>161</v>
      </c>
      <c r="H9" s="67">
        <v>98000</v>
      </c>
    </row>
    <row r="10" spans="1:8" ht="11.25">
      <c r="A10" s="40">
        <v>1600</v>
      </c>
      <c r="B10" s="41" t="s">
        <v>65</v>
      </c>
      <c r="C10" s="66" t="s">
        <v>161</v>
      </c>
      <c r="D10" s="66" t="s">
        <v>161</v>
      </c>
      <c r="E10" s="66" t="s">
        <v>161</v>
      </c>
      <c r="F10" s="66" t="s">
        <v>161</v>
      </c>
      <c r="G10" s="66" t="s">
        <v>161</v>
      </c>
      <c r="H10" s="67" t="s">
        <v>161</v>
      </c>
    </row>
    <row r="11" spans="1:8" ht="11.25">
      <c r="A11" s="40">
        <v>1700</v>
      </c>
      <c r="B11" s="41" t="s">
        <v>66</v>
      </c>
      <c r="C11" s="66" t="s">
        <v>161</v>
      </c>
      <c r="D11" s="66" t="s">
        <v>161</v>
      </c>
      <c r="E11" s="66" t="s">
        <v>161</v>
      </c>
      <c r="F11" s="66" t="s">
        <v>161</v>
      </c>
      <c r="G11" s="66" t="s">
        <v>161</v>
      </c>
      <c r="H11" s="67" t="s">
        <v>161</v>
      </c>
    </row>
    <row r="12" spans="1:8" ht="11.25">
      <c r="A12" s="40">
        <v>2000</v>
      </c>
      <c r="B12" s="20" t="s">
        <v>67</v>
      </c>
      <c r="C12" s="66">
        <v>427540</v>
      </c>
      <c r="D12" s="66">
        <v>-5000</v>
      </c>
      <c r="E12" s="66">
        <v>422540</v>
      </c>
      <c r="F12" s="66">
        <v>38117.33</v>
      </c>
      <c r="G12" s="66">
        <v>38117.33</v>
      </c>
      <c r="H12" s="67">
        <v>384422.67</v>
      </c>
    </row>
    <row r="13" spans="1:8" ht="11.25">
      <c r="A13" s="40">
        <v>2100</v>
      </c>
      <c r="B13" s="41" t="s">
        <v>68</v>
      </c>
      <c r="C13" s="66">
        <v>57600</v>
      </c>
      <c r="D13" s="66" t="s">
        <v>161</v>
      </c>
      <c r="E13" s="66">
        <v>57600</v>
      </c>
      <c r="F13" s="66">
        <v>8063.21</v>
      </c>
      <c r="G13" s="66">
        <v>8063.21</v>
      </c>
      <c r="H13" s="67">
        <v>49536.79</v>
      </c>
    </row>
    <row r="14" spans="1:8" ht="11.25">
      <c r="A14" s="40">
        <v>2200</v>
      </c>
      <c r="B14" s="41" t="s">
        <v>69</v>
      </c>
      <c r="C14" s="66">
        <v>57500</v>
      </c>
      <c r="D14" s="66" t="s">
        <v>161</v>
      </c>
      <c r="E14" s="66">
        <v>57500</v>
      </c>
      <c r="F14" s="66">
        <v>6581.03</v>
      </c>
      <c r="G14" s="66">
        <v>6581.03</v>
      </c>
      <c r="H14" s="67">
        <v>50918.97</v>
      </c>
    </row>
    <row r="15" spans="1:8" ht="11.25">
      <c r="A15" s="40">
        <v>2300</v>
      </c>
      <c r="B15" s="41" t="s">
        <v>70</v>
      </c>
      <c r="C15" s="66" t="s">
        <v>161</v>
      </c>
      <c r="D15" s="66" t="s">
        <v>161</v>
      </c>
      <c r="E15" s="66" t="s">
        <v>161</v>
      </c>
      <c r="F15" s="66" t="s">
        <v>161</v>
      </c>
      <c r="G15" s="66" t="s">
        <v>161</v>
      </c>
      <c r="H15" s="67" t="s">
        <v>161</v>
      </c>
    </row>
    <row r="16" spans="1:8" ht="11.25">
      <c r="A16" s="40">
        <v>2400</v>
      </c>
      <c r="B16" s="41" t="s">
        <v>71</v>
      </c>
      <c r="C16" s="66">
        <v>96800</v>
      </c>
      <c r="D16" s="66">
        <v>-5000</v>
      </c>
      <c r="E16" s="66">
        <v>91800</v>
      </c>
      <c r="F16" s="66">
        <v>3309.76</v>
      </c>
      <c r="G16" s="66">
        <v>3309.76</v>
      </c>
      <c r="H16" s="67">
        <v>88490.24</v>
      </c>
    </row>
    <row r="17" spans="1:8" ht="11.25">
      <c r="A17" s="40">
        <v>2500</v>
      </c>
      <c r="B17" s="41" t="s">
        <v>72</v>
      </c>
      <c r="C17" s="66">
        <v>22000</v>
      </c>
      <c r="D17" s="66" t="s">
        <v>161</v>
      </c>
      <c r="E17" s="66">
        <v>22000</v>
      </c>
      <c r="F17" s="66">
        <v>1996.2</v>
      </c>
      <c r="G17" s="66">
        <v>1996.2</v>
      </c>
      <c r="H17" s="67">
        <v>20003.8</v>
      </c>
    </row>
    <row r="18" spans="1:8" ht="11.25">
      <c r="A18" s="40">
        <v>2600</v>
      </c>
      <c r="B18" s="41" t="s">
        <v>73</v>
      </c>
      <c r="C18" s="66">
        <v>72000</v>
      </c>
      <c r="D18" s="66" t="s">
        <v>161</v>
      </c>
      <c r="E18" s="66">
        <v>72000</v>
      </c>
      <c r="F18" s="66">
        <v>13000</v>
      </c>
      <c r="G18" s="66">
        <v>13000</v>
      </c>
      <c r="H18" s="67">
        <v>59000</v>
      </c>
    </row>
    <row r="19" spans="1:8" ht="11.25">
      <c r="A19" s="40">
        <v>2700</v>
      </c>
      <c r="B19" s="41" t="s">
        <v>74</v>
      </c>
      <c r="C19" s="66">
        <v>80640</v>
      </c>
      <c r="D19" s="66" t="s">
        <v>161</v>
      </c>
      <c r="E19" s="66">
        <v>80640</v>
      </c>
      <c r="F19" s="66">
        <v>730.8</v>
      </c>
      <c r="G19" s="66">
        <v>730.8</v>
      </c>
      <c r="H19" s="67">
        <v>79909.2</v>
      </c>
    </row>
    <row r="20" spans="1:8" ht="11.25">
      <c r="A20" s="40">
        <v>2800</v>
      </c>
      <c r="B20" s="41" t="s">
        <v>75</v>
      </c>
      <c r="C20" s="66" t="s">
        <v>161</v>
      </c>
      <c r="D20" s="66" t="s">
        <v>161</v>
      </c>
      <c r="E20" s="66" t="s">
        <v>161</v>
      </c>
      <c r="F20" s="66" t="s">
        <v>161</v>
      </c>
      <c r="G20" s="66" t="s">
        <v>161</v>
      </c>
      <c r="H20" s="67" t="s">
        <v>161</v>
      </c>
    </row>
    <row r="21" spans="1:8" ht="11.25">
      <c r="A21" s="40">
        <v>2900</v>
      </c>
      <c r="B21" s="41" t="s">
        <v>76</v>
      </c>
      <c r="C21" s="66">
        <v>41000</v>
      </c>
      <c r="D21" s="66" t="s">
        <v>161</v>
      </c>
      <c r="E21" s="66">
        <v>41000</v>
      </c>
      <c r="F21" s="66">
        <v>4436.33</v>
      </c>
      <c r="G21" s="66">
        <v>4436.33</v>
      </c>
      <c r="H21" s="67">
        <v>36563.67</v>
      </c>
    </row>
    <row r="22" spans="1:8" ht="11.25">
      <c r="A22" s="40">
        <v>3000</v>
      </c>
      <c r="B22" s="20" t="s">
        <v>77</v>
      </c>
      <c r="C22" s="66">
        <v>657323</v>
      </c>
      <c r="D22" s="66">
        <v>5000</v>
      </c>
      <c r="E22" s="66">
        <v>662323</v>
      </c>
      <c r="F22" s="66">
        <v>174324.65</v>
      </c>
      <c r="G22" s="66">
        <v>174324.65</v>
      </c>
      <c r="H22" s="67">
        <v>487998.35</v>
      </c>
    </row>
    <row r="23" spans="1:8" ht="11.25">
      <c r="A23" s="40">
        <v>3100</v>
      </c>
      <c r="B23" s="41" t="s">
        <v>78</v>
      </c>
      <c r="C23" s="66">
        <v>56760</v>
      </c>
      <c r="D23" s="66">
        <v>15000</v>
      </c>
      <c r="E23" s="66">
        <v>71760</v>
      </c>
      <c r="F23" s="66">
        <v>10083.24</v>
      </c>
      <c r="G23" s="66">
        <v>10083.24</v>
      </c>
      <c r="H23" s="67">
        <v>61676.76</v>
      </c>
    </row>
    <row r="24" spans="1:8" ht="11.25">
      <c r="A24" s="40">
        <v>3200</v>
      </c>
      <c r="B24" s="41" t="s">
        <v>79</v>
      </c>
      <c r="C24" s="66">
        <v>13500</v>
      </c>
      <c r="D24" s="66" t="s">
        <v>161</v>
      </c>
      <c r="E24" s="66">
        <v>13500</v>
      </c>
      <c r="F24" s="66" t="s">
        <v>161</v>
      </c>
      <c r="G24" s="66" t="s">
        <v>161</v>
      </c>
      <c r="H24" s="67">
        <v>13500</v>
      </c>
    </row>
    <row r="25" spans="1:8" ht="11.25">
      <c r="A25" s="40">
        <v>3300</v>
      </c>
      <c r="B25" s="41" t="s">
        <v>80</v>
      </c>
      <c r="C25" s="66">
        <v>106600</v>
      </c>
      <c r="D25" s="66" t="s">
        <v>161</v>
      </c>
      <c r="E25" s="66">
        <v>106600</v>
      </c>
      <c r="F25" s="66">
        <v>21890.09</v>
      </c>
      <c r="G25" s="66">
        <v>21890.09</v>
      </c>
      <c r="H25" s="67">
        <v>84709.91</v>
      </c>
    </row>
    <row r="26" spans="1:8" ht="11.25">
      <c r="A26" s="40">
        <v>3400</v>
      </c>
      <c r="B26" s="41" t="s">
        <v>81</v>
      </c>
      <c r="C26" s="66">
        <v>27000</v>
      </c>
      <c r="D26" s="66">
        <v>11000</v>
      </c>
      <c r="E26" s="66">
        <v>38000</v>
      </c>
      <c r="F26" s="66">
        <v>7097.9</v>
      </c>
      <c r="G26" s="66">
        <v>7097.9</v>
      </c>
      <c r="H26" s="67">
        <v>30902.1</v>
      </c>
    </row>
    <row r="27" spans="1:8" ht="11.25">
      <c r="A27" s="40">
        <v>3500</v>
      </c>
      <c r="B27" s="41" t="s">
        <v>82</v>
      </c>
      <c r="C27" s="66">
        <v>264300</v>
      </c>
      <c r="D27" s="66">
        <v>-1000</v>
      </c>
      <c r="E27" s="66">
        <v>263300</v>
      </c>
      <c r="F27" s="66">
        <v>82707.22</v>
      </c>
      <c r="G27" s="66">
        <v>82707.22</v>
      </c>
      <c r="H27" s="67">
        <v>180592.78</v>
      </c>
    </row>
    <row r="28" spans="1:8" ht="11.25">
      <c r="A28" s="40">
        <v>3600</v>
      </c>
      <c r="B28" s="41" t="s">
        <v>83</v>
      </c>
      <c r="C28" s="66">
        <v>60000</v>
      </c>
      <c r="D28" s="66" t="s">
        <v>161</v>
      </c>
      <c r="E28" s="66">
        <v>60000</v>
      </c>
      <c r="F28" s="66">
        <v>35345.2</v>
      </c>
      <c r="G28" s="66">
        <v>35345.2</v>
      </c>
      <c r="H28" s="67">
        <v>24654.8</v>
      </c>
    </row>
    <row r="29" spans="1:8" ht="11.25">
      <c r="A29" s="40">
        <v>3700</v>
      </c>
      <c r="B29" s="41" t="s">
        <v>84</v>
      </c>
      <c r="C29" s="66">
        <v>8760</v>
      </c>
      <c r="D29" s="66" t="s">
        <v>161</v>
      </c>
      <c r="E29" s="66">
        <v>8760</v>
      </c>
      <c r="F29" s="66">
        <v>932</v>
      </c>
      <c r="G29" s="66">
        <v>932</v>
      </c>
      <c r="H29" s="67">
        <v>7828</v>
      </c>
    </row>
    <row r="30" spans="1:8" ht="11.25">
      <c r="A30" s="40">
        <v>3800</v>
      </c>
      <c r="B30" s="41" t="s">
        <v>85</v>
      </c>
      <c r="C30" s="66">
        <v>57000</v>
      </c>
      <c r="D30" s="66">
        <v>-23500</v>
      </c>
      <c r="E30" s="66">
        <v>33500</v>
      </c>
      <c r="F30" s="66" t="s">
        <v>161</v>
      </c>
      <c r="G30" s="66" t="s">
        <v>161</v>
      </c>
      <c r="H30" s="67">
        <v>33500</v>
      </c>
    </row>
    <row r="31" spans="1:8" ht="11.25">
      <c r="A31" s="40">
        <v>3900</v>
      </c>
      <c r="B31" s="41" t="s">
        <v>86</v>
      </c>
      <c r="C31" s="66">
        <v>63403</v>
      </c>
      <c r="D31" s="66">
        <v>3500</v>
      </c>
      <c r="E31" s="66">
        <v>66903</v>
      </c>
      <c r="F31" s="66">
        <v>16269</v>
      </c>
      <c r="G31" s="66">
        <v>16269</v>
      </c>
      <c r="H31" s="67">
        <v>50634</v>
      </c>
    </row>
    <row r="32" spans="1:8" ht="11.25">
      <c r="A32" s="40">
        <v>4000</v>
      </c>
      <c r="B32" s="20" t="s">
        <v>87</v>
      </c>
      <c r="C32" s="66" t="s">
        <v>161</v>
      </c>
      <c r="D32" s="66" t="s">
        <v>161</v>
      </c>
      <c r="E32" s="66" t="s">
        <v>161</v>
      </c>
      <c r="F32" s="66" t="s">
        <v>161</v>
      </c>
      <c r="G32" s="66" t="s">
        <v>161</v>
      </c>
      <c r="H32" s="67" t="s">
        <v>161</v>
      </c>
    </row>
    <row r="33" spans="1:8" ht="11.25">
      <c r="A33" s="40">
        <v>4100</v>
      </c>
      <c r="B33" s="41" t="s">
        <v>88</v>
      </c>
      <c r="C33" s="66" t="s">
        <v>161</v>
      </c>
      <c r="D33" s="66" t="s">
        <v>161</v>
      </c>
      <c r="E33" s="66" t="s">
        <v>161</v>
      </c>
      <c r="F33" s="66" t="s">
        <v>161</v>
      </c>
      <c r="G33" s="66" t="s">
        <v>161</v>
      </c>
      <c r="H33" s="67" t="s">
        <v>161</v>
      </c>
    </row>
    <row r="34" spans="1:8" ht="11.25">
      <c r="A34" s="40">
        <v>4200</v>
      </c>
      <c r="B34" s="41" t="s">
        <v>89</v>
      </c>
      <c r="C34" s="66" t="s">
        <v>161</v>
      </c>
      <c r="D34" s="66" t="s">
        <v>161</v>
      </c>
      <c r="E34" s="66" t="s">
        <v>161</v>
      </c>
      <c r="F34" s="66" t="s">
        <v>161</v>
      </c>
      <c r="G34" s="66" t="s">
        <v>161</v>
      </c>
      <c r="H34" s="67" t="s">
        <v>161</v>
      </c>
    </row>
    <row r="35" spans="1:8" ht="11.25">
      <c r="A35" s="40">
        <v>4300</v>
      </c>
      <c r="B35" s="41" t="s">
        <v>90</v>
      </c>
      <c r="C35" s="66" t="s">
        <v>161</v>
      </c>
      <c r="D35" s="66" t="s">
        <v>161</v>
      </c>
      <c r="E35" s="66" t="s">
        <v>161</v>
      </c>
      <c r="F35" s="66" t="s">
        <v>161</v>
      </c>
      <c r="G35" s="66" t="s">
        <v>161</v>
      </c>
      <c r="H35" s="67" t="s">
        <v>161</v>
      </c>
    </row>
    <row r="36" spans="1:8" ht="11.25">
      <c r="A36" s="40">
        <v>4400</v>
      </c>
      <c r="B36" s="41" t="s">
        <v>91</v>
      </c>
      <c r="C36" s="66" t="s">
        <v>161</v>
      </c>
      <c r="D36" s="66" t="s">
        <v>161</v>
      </c>
      <c r="E36" s="66" t="s">
        <v>161</v>
      </c>
      <c r="F36" s="66" t="s">
        <v>161</v>
      </c>
      <c r="G36" s="66" t="s">
        <v>161</v>
      </c>
      <c r="H36" s="67" t="s">
        <v>161</v>
      </c>
    </row>
    <row r="37" spans="1:8" ht="11.25">
      <c r="A37" s="40">
        <v>4500</v>
      </c>
      <c r="B37" s="41" t="s">
        <v>92</v>
      </c>
      <c r="C37" s="66" t="s">
        <v>161</v>
      </c>
      <c r="D37" s="66" t="s">
        <v>161</v>
      </c>
      <c r="E37" s="66" t="s">
        <v>161</v>
      </c>
      <c r="F37" s="66" t="s">
        <v>161</v>
      </c>
      <c r="G37" s="66" t="s">
        <v>161</v>
      </c>
      <c r="H37" s="67" t="s">
        <v>161</v>
      </c>
    </row>
    <row r="38" spans="1:8" ht="11.25">
      <c r="A38" s="40">
        <v>4600</v>
      </c>
      <c r="B38" s="41" t="s">
        <v>93</v>
      </c>
      <c r="C38" s="66" t="s">
        <v>161</v>
      </c>
      <c r="D38" s="66" t="s">
        <v>161</v>
      </c>
      <c r="E38" s="66" t="s">
        <v>161</v>
      </c>
      <c r="F38" s="66" t="s">
        <v>161</v>
      </c>
      <c r="G38" s="66" t="s">
        <v>161</v>
      </c>
      <c r="H38" s="67" t="s">
        <v>161</v>
      </c>
    </row>
    <row r="39" spans="1:8" ht="11.25">
      <c r="A39" s="40">
        <v>4700</v>
      </c>
      <c r="B39" s="41" t="s">
        <v>94</v>
      </c>
      <c r="C39" s="66" t="s">
        <v>161</v>
      </c>
      <c r="D39" s="66" t="s">
        <v>161</v>
      </c>
      <c r="E39" s="66" t="s">
        <v>161</v>
      </c>
      <c r="F39" s="66" t="s">
        <v>161</v>
      </c>
      <c r="G39" s="66" t="s">
        <v>161</v>
      </c>
      <c r="H39" s="67" t="s">
        <v>161</v>
      </c>
    </row>
    <row r="40" spans="1:8" ht="11.25">
      <c r="A40" s="40">
        <v>4800</v>
      </c>
      <c r="B40" s="41" t="s">
        <v>95</v>
      </c>
      <c r="C40" s="66" t="s">
        <v>161</v>
      </c>
      <c r="D40" s="66" t="s">
        <v>161</v>
      </c>
      <c r="E40" s="66" t="s">
        <v>161</v>
      </c>
      <c r="F40" s="66" t="s">
        <v>161</v>
      </c>
      <c r="G40" s="66" t="s">
        <v>161</v>
      </c>
      <c r="H40" s="67" t="s">
        <v>161</v>
      </c>
    </row>
    <row r="41" spans="1:8" ht="11.25">
      <c r="A41" s="40">
        <v>4900</v>
      </c>
      <c r="B41" s="41" t="s">
        <v>96</v>
      </c>
      <c r="C41" s="66" t="s">
        <v>161</v>
      </c>
      <c r="D41" s="66" t="s">
        <v>161</v>
      </c>
      <c r="E41" s="66" t="s">
        <v>161</v>
      </c>
      <c r="F41" s="66" t="s">
        <v>161</v>
      </c>
      <c r="G41" s="66" t="s">
        <v>161</v>
      </c>
      <c r="H41" s="67" t="s">
        <v>161</v>
      </c>
    </row>
    <row r="42" spans="1:8" ht="11.25">
      <c r="A42" s="40">
        <v>5000</v>
      </c>
      <c r="B42" s="20" t="s">
        <v>97</v>
      </c>
      <c r="C42" s="66">
        <v>37000</v>
      </c>
      <c r="D42" s="66" t="s">
        <v>161</v>
      </c>
      <c r="E42" s="66">
        <v>37000</v>
      </c>
      <c r="F42" s="66" t="s">
        <v>161</v>
      </c>
      <c r="G42" s="66" t="s">
        <v>161</v>
      </c>
      <c r="H42" s="67">
        <v>37000</v>
      </c>
    </row>
    <row r="43" spans="1:8" ht="11.25">
      <c r="A43" s="40">
        <v>5100</v>
      </c>
      <c r="B43" s="41" t="s">
        <v>98</v>
      </c>
      <c r="C43" s="66">
        <v>23000</v>
      </c>
      <c r="D43" s="66" t="s">
        <v>161</v>
      </c>
      <c r="E43" s="66">
        <v>23000</v>
      </c>
      <c r="F43" s="66" t="s">
        <v>161</v>
      </c>
      <c r="G43" s="66" t="s">
        <v>161</v>
      </c>
      <c r="H43" s="67">
        <v>23000</v>
      </c>
    </row>
    <row r="44" spans="1:8" ht="11.25">
      <c r="A44" s="40">
        <v>5200</v>
      </c>
      <c r="B44" s="41" t="s">
        <v>99</v>
      </c>
      <c r="C44" s="66" t="s">
        <v>161</v>
      </c>
      <c r="D44" s="66" t="s">
        <v>161</v>
      </c>
      <c r="E44" s="66" t="s">
        <v>161</v>
      </c>
      <c r="F44" s="66" t="s">
        <v>161</v>
      </c>
      <c r="G44" s="66" t="s">
        <v>161</v>
      </c>
      <c r="H44" s="67" t="s">
        <v>161</v>
      </c>
    </row>
    <row r="45" spans="1:8" ht="11.25">
      <c r="A45" s="40">
        <v>5300</v>
      </c>
      <c r="B45" s="41" t="s">
        <v>100</v>
      </c>
      <c r="C45" s="66" t="s">
        <v>161</v>
      </c>
      <c r="D45" s="66" t="s">
        <v>161</v>
      </c>
      <c r="E45" s="66" t="s">
        <v>161</v>
      </c>
      <c r="F45" s="66" t="s">
        <v>161</v>
      </c>
      <c r="G45" s="66" t="s">
        <v>161</v>
      </c>
      <c r="H45" s="67" t="s">
        <v>161</v>
      </c>
    </row>
    <row r="46" spans="1:8" ht="11.25">
      <c r="A46" s="40">
        <v>5400</v>
      </c>
      <c r="B46" s="41" t="s">
        <v>101</v>
      </c>
      <c r="C46" s="66" t="s">
        <v>161</v>
      </c>
      <c r="D46" s="66" t="s">
        <v>161</v>
      </c>
      <c r="E46" s="66" t="s">
        <v>161</v>
      </c>
      <c r="F46" s="66" t="s">
        <v>161</v>
      </c>
      <c r="G46" s="66" t="s">
        <v>161</v>
      </c>
      <c r="H46" s="67" t="s">
        <v>161</v>
      </c>
    </row>
    <row r="47" spans="1:8" ht="11.25">
      <c r="A47" s="40">
        <v>5500</v>
      </c>
      <c r="B47" s="41" t="s">
        <v>102</v>
      </c>
      <c r="C47" s="66">
        <v>14000</v>
      </c>
      <c r="D47" s="66" t="s">
        <v>161</v>
      </c>
      <c r="E47" s="66">
        <v>14000</v>
      </c>
      <c r="F47" s="66" t="s">
        <v>161</v>
      </c>
      <c r="G47" s="66" t="s">
        <v>161</v>
      </c>
      <c r="H47" s="67">
        <v>14000</v>
      </c>
    </row>
    <row r="48" spans="1:8" ht="11.25">
      <c r="A48" s="40">
        <v>5600</v>
      </c>
      <c r="B48" s="41" t="s">
        <v>103</v>
      </c>
      <c r="C48" s="66" t="s">
        <v>161</v>
      </c>
      <c r="D48" s="66" t="s">
        <v>161</v>
      </c>
      <c r="E48" s="66" t="s">
        <v>161</v>
      </c>
      <c r="F48" s="66" t="s">
        <v>161</v>
      </c>
      <c r="G48" s="66" t="s">
        <v>161</v>
      </c>
      <c r="H48" s="67" t="s">
        <v>161</v>
      </c>
    </row>
    <row r="49" spans="1:8" ht="11.25">
      <c r="A49" s="40">
        <v>5700</v>
      </c>
      <c r="B49" s="41" t="s">
        <v>104</v>
      </c>
      <c r="C49" s="66" t="s">
        <v>161</v>
      </c>
      <c r="D49" s="66" t="s">
        <v>161</v>
      </c>
      <c r="E49" s="66" t="s">
        <v>161</v>
      </c>
      <c r="F49" s="66" t="s">
        <v>161</v>
      </c>
      <c r="G49" s="66" t="s">
        <v>161</v>
      </c>
      <c r="H49" s="67" t="s">
        <v>161</v>
      </c>
    </row>
    <row r="50" spans="1:8" ht="11.25">
      <c r="A50" s="40">
        <v>5800</v>
      </c>
      <c r="B50" s="41" t="s">
        <v>105</v>
      </c>
      <c r="C50" s="66" t="s">
        <v>161</v>
      </c>
      <c r="D50" s="66" t="s">
        <v>161</v>
      </c>
      <c r="E50" s="66" t="s">
        <v>161</v>
      </c>
      <c r="F50" s="66" t="s">
        <v>161</v>
      </c>
      <c r="G50" s="66" t="s">
        <v>161</v>
      </c>
      <c r="H50" s="67" t="s">
        <v>161</v>
      </c>
    </row>
    <row r="51" spans="1:8" ht="11.25">
      <c r="A51" s="40">
        <v>5900</v>
      </c>
      <c r="B51" s="41" t="s">
        <v>106</v>
      </c>
      <c r="C51" s="66" t="s">
        <v>161</v>
      </c>
      <c r="D51" s="66" t="s">
        <v>161</v>
      </c>
      <c r="E51" s="66" t="s">
        <v>161</v>
      </c>
      <c r="F51" s="66" t="s">
        <v>161</v>
      </c>
      <c r="G51" s="66" t="s">
        <v>161</v>
      </c>
      <c r="H51" s="67" t="s">
        <v>161</v>
      </c>
    </row>
    <row r="52" spans="1:8" ht="11.25">
      <c r="A52" s="40">
        <v>6000</v>
      </c>
      <c r="B52" s="20" t="s">
        <v>129</v>
      </c>
      <c r="C52" s="66" t="s">
        <v>161</v>
      </c>
      <c r="D52" s="66" t="s">
        <v>161</v>
      </c>
      <c r="E52" s="66" t="s">
        <v>161</v>
      </c>
      <c r="F52" s="66" t="s">
        <v>161</v>
      </c>
      <c r="G52" s="66" t="s">
        <v>161</v>
      </c>
      <c r="H52" s="67" t="s">
        <v>161</v>
      </c>
    </row>
    <row r="53" spans="1:8" ht="11.25">
      <c r="A53" s="40">
        <v>6100</v>
      </c>
      <c r="B53" s="41" t="s">
        <v>107</v>
      </c>
      <c r="C53" s="66" t="s">
        <v>161</v>
      </c>
      <c r="D53" s="66" t="s">
        <v>161</v>
      </c>
      <c r="E53" s="66" t="s">
        <v>161</v>
      </c>
      <c r="F53" s="66" t="s">
        <v>161</v>
      </c>
      <c r="G53" s="66" t="s">
        <v>161</v>
      </c>
      <c r="H53" s="67" t="s">
        <v>161</v>
      </c>
    </row>
    <row r="54" spans="1:8" ht="11.25">
      <c r="A54" s="40">
        <v>6200</v>
      </c>
      <c r="B54" s="41" t="s">
        <v>108</v>
      </c>
      <c r="C54" s="66" t="s">
        <v>161</v>
      </c>
      <c r="D54" s="66" t="s">
        <v>161</v>
      </c>
      <c r="E54" s="66" t="s">
        <v>161</v>
      </c>
      <c r="F54" s="66" t="s">
        <v>161</v>
      </c>
      <c r="G54" s="66" t="s">
        <v>161</v>
      </c>
      <c r="H54" s="67" t="s">
        <v>161</v>
      </c>
    </row>
    <row r="55" spans="1:8" ht="11.25">
      <c r="A55" s="40">
        <v>6300</v>
      </c>
      <c r="B55" s="41" t="s">
        <v>109</v>
      </c>
      <c r="C55" s="66" t="s">
        <v>161</v>
      </c>
      <c r="D55" s="66" t="s">
        <v>161</v>
      </c>
      <c r="E55" s="66" t="s">
        <v>161</v>
      </c>
      <c r="F55" s="66" t="s">
        <v>161</v>
      </c>
      <c r="G55" s="66" t="s">
        <v>161</v>
      </c>
      <c r="H55" s="67" t="s">
        <v>161</v>
      </c>
    </row>
    <row r="56" spans="1:8" ht="11.25">
      <c r="A56" s="40">
        <v>7000</v>
      </c>
      <c r="B56" s="20" t="s">
        <v>110</v>
      </c>
      <c r="C56" s="66" t="s">
        <v>161</v>
      </c>
      <c r="D56" s="66" t="s">
        <v>161</v>
      </c>
      <c r="E56" s="66" t="s">
        <v>161</v>
      </c>
      <c r="F56" s="66" t="s">
        <v>161</v>
      </c>
      <c r="G56" s="66" t="s">
        <v>161</v>
      </c>
      <c r="H56" s="67" t="s">
        <v>161</v>
      </c>
    </row>
    <row r="57" spans="1:8" ht="11.25">
      <c r="A57" s="40">
        <v>7100</v>
      </c>
      <c r="B57" s="41" t="s">
        <v>111</v>
      </c>
      <c r="C57" s="66" t="s">
        <v>161</v>
      </c>
      <c r="D57" s="66" t="s">
        <v>161</v>
      </c>
      <c r="E57" s="66" t="s">
        <v>161</v>
      </c>
      <c r="F57" s="66" t="s">
        <v>161</v>
      </c>
      <c r="G57" s="66" t="s">
        <v>161</v>
      </c>
      <c r="H57" s="67" t="s">
        <v>161</v>
      </c>
    </row>
    <row r="58" spans="1:8" ht="11.25">
      <c r="A58" s="40">
        <v>7200</v>
      </c>
      <c r="B58" s="41" t="s">
        <v>112</v>
      </c>
      <c r="C58" s="66" t="s">
        <v>161</v>
      </c>
      <c r="D58" s="66" t="s">
        <v>161</v>
      </c>
      <c r="E58" s="66" t="s">
        <v>161</v>
      </c>
      <c r="F58" s="66" t="s">
        <v>161</v>
      </c>
      <c r="G58" s="66" t="s">
        <v>161</v>
      </c>
      <c r="H58" s="67" t="s">
        <v>161</v>
      </c>
    </row>
    <row r="59" spans="1:8" ht="11.25">
      <c r="A59" s="40">
        <v>7300</v>
      </c>
      <c r="B59" s="41" t="s">
        <v>113</v>
      </c>
      <c r="C59" s="66" t="s">
        <v>161</v>
      </c>
      <c r="D59" s="66" t="s">
        <v>161</v>
      </c>
      <c r="E59" s="66" t="s">
        <v>161</v>
      </c>
      <c r="F59" s="66" t="s">
        <v>161</v>
      </c>
      <c r="G59" s="66" t="s">
        <v>161</v>
      </c>
      <c r="H59" s="67" t="s">
        <v>161</v>
      </c>
    </row>
    <row r="60" spans="1:8" ht="11.25">
      <c r="A60" s="40">
        <v>7400</v>
      </c>
      <c r="B60" s="41" t="s">
        <v>114</v>
      </c>
      <c r="C60" s="66" t="s">
        <v>161</v>
      </c>
      <c r="D60" s="66" t="s">
        <v>161</v>
      </c>
      <c r="E60" s="66" t="s">
        <v>161</v>
      </c>
      <c r="F60" s="66" t="s">
        <v>161</v>
      </c>
      <c r="G60" s="66" t="s">
        <v>161</v>
      </c>
      <c r="H60" s="67" t="s">
        <v>161</v>
      </c>
    </row>
    <row r="61" spans="1:8" ht="11.25">
      <c r="A61" s="40">
        <v>7500</v>
      </c>
      <c r="B61" s="41" t="s">
        <v>115</v>
      </c>
      <c r="C61" s="66" t="s">
        <v>161</v>
      </c>
      <c r="D61" s="66" t="s">
        <v>161</v>
      </c>
      <c r="E61" s="66" t="s">
        <v>161</v>
      </c>
      <c r="F61" s="66" t="s">
        <v>161</v>
      </c>
      <c r="G61" s="66" t="s">
        <v>161</v>
      </c>
      <c r="H61" s="67" t="s">
        <v>161</v>
      </c>
    </row>
    <row r="62" spans="1:8" ht="11.25">
      <c r="A62" s="40">
        <v>7600</v>
      </c>
      <c r="B62" s="41" t="s">
        <v>116</v>
      </c>
      <c r="C62" s="66" t="s">
        <v>161</v>
      </c>
      <c r="D62" s="66" t="s">
        <v>161</v>
      </c>
      <c r="E62" s="66" t="s">
        <v>161</v>
      </c>
      <c r="F62" s="66" t="s">
        <v>161</v>
      </c>
      <c r="G62" s="66" t="s">
        <v>161</v>
      </c>
      <c r="H62" s="67" t="s">
        <v>161</v>
      </c>
    </row>
    <row r="63" spans="1:8" ht="11.25">
      <c r="A63" s="40">
        <v>7900</v>
      </c>
      <c r="B63" s="41" t="s">
        <v>117</v>
      </c>
      <c r="C63" s="66" t="s">
        <v>161</v>
      </c>
      <c r="D63" s="66" t="s">
        <v>161</v>
      </c>
      <c r="E63" s="66" t="s">
        <v>161</v>
      </c>
      <c r="F63" s="66" t="s">
        <v>161</v>
      </c>
      <c r="G63" s="66" t="s">
        <v>161</v>
      </c>
      <c r="H63" s="67" t="s">
        <v>161</v>
      </c>
    </row>
    <row r="64" spans="1:8" ht="11.25">
      <c r="A64" s="40">
        <v>8000</v>
      </c>
      <c r="B64" s="20" t="s">
        <v>118</v>
      </c>
      <c r="C64" s="66" t="s">
        <v>161</v>
      </c>
      <c r="D64" s="66" t="s">
        <v>161</v>
      </c>
      <c r="E64" s="66" t="s">
        <v>161</v>
      </c>
      <c r="F64" s="66" t="s">
        <v>161</v>
      </c>
      <c r="G64" s="66" t="s">
        <v>161</v>
      </c>
      <c r="H64" s="67" t="s">
        <v>161</v>
      </c>
    </row>
    <row r="65" spans="1:8" ht="11.25">
      <c r="A65" s="40">
        <v>8100</v>
      </c>
      <c r="B65" s="41" t="s">
        <v>119</v>
      </c>
      <c r="C65" s="66" t="s">
        <v>161</v>
      </c>
      <c r="D65" s="66" t="s">
        <v>161</v>
      </c>
      <c r="E65" s="66" t="s">
        <v>161</v>
      </c>
      <c r="F65" s="66" t="s">
        <v>161</v>
      </c>
      <c r="G65" s="66" t="s">
        <v>161</v>
      </c>
      <c r="H65" s="67" t="s">
        <v>161</v>
      </c>
    </row>
    <row r="66" spans="1:8" ht="11.25">
      <c r="A66" s="40">
        <v>8300</v>
      </c>
      <c r="B66" s="41" t="s">
        <v>120</v>
      </c>
      <c r="C66" s="66" t="s">
        <v>161</v>
      </c>
      <c r="D66" s="66" t="s">
        <v>161</v>
      </c>
      <c r="E66" s="66" t="s">
        <v>161</v>
      </c>
      <c r="F66" s="66" t="s">
        <v>161</v>
      </c>
      <c r="G66" s="66" t="s">
        <v>161</v>
      </c>
      <c r="H66" s="67" t="s">
        <v>161</v>
      </c>
    </row>
    <row r="67" spans="1:8" ht="11.25">
      <c r="A67" s="40">
        <v>8500</v>
      </c>
      <c r="B67" s="41" t="s">
        <v>121</v>
      </c>
      <c r="C67" s="66" t="s">
        <v>161</v>
      </c>
      <c r="D67" s="66" t="s">
        <v>161</v>
      </c>
      <c r="E67" s="66" t="s">
        <v>161</v>
      </c>
      <c r="F67" s="66" t="s">
        <v>161</v>
      </c>
      <c r="G67" s="66" t="s">
        <v>161</v>
      </c>
      <c r="H67" s="67" t="s">
        <v>161</v>
      </c>
    </row>
    <row r="68" spans="1:8" ht="11.25">
      <c r="A68" s="40">
        <v>9000</v>
      </c>
      <c r="B68" s="20" t="s">
        <v>130</v>
      </c>
      <c r="C68" s="66" t="s">
        <v>161</v>
      </c>
      <c r="D68" s="66" t="s">
        <v>161</v>
      </c>
      <c r="E68" s="66" t="s">
        <v>161</v>
      </c>
      <c r="F68" s="66" t="s">
        <v>161</v>
      </c>
      <c r="G68" s="66" t="s">
        <v>161</v>
      </c>
      <c r="H68" s="67" t="s">
        <v>161</v>
      </c>
    </row>
    <row r="69" spans="1:8" ht="11.25">
      <c r="A69" s="40">
        <v>9100</v>
      </c>
      <c r="B69" s="41" t="s">
        <v>122</v>
      </c>
      <c r="C69" s="66" t="s">
        <v>161</v>
      </c>
      <c r="D69" s="66" t="s">
        <v>161</v>
      </c>
      <c r="E69" s="66" t="s">
        <v>161</v>
      </c>
      <c r="F69" s="66" t="s">
        <v>161</v>
      </c>
      <c r="G69" s="66" t="s">
        <v>161</v>
      </c>
      <c r="H69" s="67" t="s">
        <v>161</v>
      </c>
    </row>
    <row r="70" spans="1:8" ht="11.25">
      <c r="A70" s="40">
        <v>9200</v>
      </c>
      <c r="B70" s="41" t="s">
        <v>123</v>
      </c>
      <c r="C70" s="66" t="s">
        <v>161</v>
      </c>
      <c r="D70" s="66" t="s">
        <v>161</v>
      </c>
      <c r="E70" s="66" t="s">
        <v>161</v>
      </c>
      <c r="F70" s="66" t="s">
        <v>161</v>
      </c>
      <c r="G70" s="66" t="s">
        <v>161</v>
      </c>
      <c r="H70" s="67" t="s">
        <v>161</v>
      </c>
    </row>
    <row r="71" spans="1:8" ht="11.25">
      <c r="A71" s="40">
        <v>9300</v>
      </c>
      <c r="B71" s="41" t="s">
        <v>124</v>
      </c>
      <c r="C71" s="66" t="s">
        <v>161</v>
      </c>
      <c r="D71" s="66" t="s">
        <v>161</v>
      </c>
      <c r="E71" s="66" t="s">
        <v>161</v>
      </c>
      <c r="F71" s="66" t="s">
        <v>161</v>
      </c>
      <c r="G71" s="66" t="s">
        <v>161</v>
      </c>
      <c r="H71" s="67" t="s">
        <v>161</v>
      </c>
    </row>
    <row r="72" spans="1:8" ht="11.25">
      <c r="A72" s="40">
        <v>9400</v>
      </c>
      <c r="B72" s="41" t="s">
        <v>125</v>
      </c>
      <c r="C72" s="66" t="s">
        <v>161</v>
      </c>
      <c r="D72" s="66" t="s">
        <v>161</v>
      </c>
      <c r="E72" s="66" t="s">
        <v>161</v>
      </c>
      <c r="F72" s="66" t="s">
        <v>161</v>
      </c>
      <c r="G72" s="66" t="s">
        <v>161</v>
      </c>
      <c r="H72" s="67" t="s">
        <v>161</v>
      </c>
    </row>
    <row r="73" spans="1:8" ht="11.25">
      <c r="A73" s="40">
        <v>9500</v>
      </c>
      <c r="B73" s="41" t="s">
        <v>126</v>
      </c>
      <c r="C73" s="66" t="s">
        <v>161</v>
      </c>
      <c r="D73" s="66" t="s">
        <v>161</v>
      </c>
      <c r="E73" s="66" t="s">
        <v>161</v>
      </c>
      <c r="F73" s="66" t="s">
        <v>161</v>
      </c>
      <c r="G73" s="66" t="s">
        <v>161</v>
      </c>
      <c r="H73" s="67" t="s">
        <v>161</v>
      </c>
    </row>
    <row r="74" spans="1:8" ht="11.25">
      <c r="A74" s="40">
        <v>9600</v>
      </c>
      <c r="B74" s="41" t="s">
        <v>127</v>
      </c>
      <c r="C74" s="66" t="s">
        <v>161</v>
      </c>
      <c r="D74" s="66" t="s">
        <v>161</v>
      </c>
      <c r="E74" s="66" t="s">
        <v>161</v>
      </c>
      <c r="F74" s="66" t="s">
        <v>161</v>
      </c>
      <c r="G74" s="66" t="s">
        <v>161</v>
      </c>
      <c r="H74" s="67" t="s">
        <v>161</v>
      </c>
    </row>
    <row r="75" spans="1:8" ht="11.25">
      <c r="A75" s="42">
        <v>9900</v>
      </c>
      <c r="B75" s="43" t="s">
        <v>128</v>
      </c>
      <c r="C75" s="68" t="s">
        <v>161</v>
      </c>
      <c r="D75" s="68" t="s">
        <v>161</v>
      </c>
      <c r="E75" s="68" t="s">
        <v>161</v>
      </c>
      <c r="F75" s="68" t="s">
        <v>161</v>
      </c>
      <c r="G75" s="68" t="s">
        <v>161</v>
      </c>
      <c r="H75" s="69" t="s">
        <v>161</v>
      </c>
    </row>
    <row r="76" spans="1:4" ht="11.25">
      <c r="A76" s="29"/>
      <c r="B76" s="29"/>
      <c r="C76" s="29"/>
      <c r="D76" s="29"/>
    </row>
    <row r="77" spans="1:4" ht="11.25">
      <c r="A77" s="44" t="s">
        <v>133</v>
      </c>
      <c r="B77" s="45"/>
      <c r="C77" s="45"/>
      <c r="D77" s="46"/>
    </row>
    <row r="78" spans="1:4" ht="11.25">
      <c r="A78" s="47"/>
      <c r="B78" s="45"/>
      <c r="C78" s="45"/>
      <c r="D78" s="46"/>
    </row>
    <row r="79" spans="1:4" ht="11.25">
      <c r="A79" s="48"/>
      <c r="B79" s="49"/>
      <c r="C79" s="48"/>
      <c r="D79" s="48"/>
    </row>
    <row r="80" spans="1:4" ht="11.25">
      <c r="A80" s="50"/>
      <c r="B80" s="48"/>
      <c r="C80" s="48"/>
      <c r="D80" s="48"/>
    </row>
    <row r="81" spans="1:4" ht="11.25">
      <c r="A81" s="50"/>
      <c r="B81" s="48" t="s">
        <v>134</v>
      </c>
      <c r="C81" s="50"/>
      <c r="D81" s="51" t="s">
        <v>134</v>
      </c>
    </row>
    <row r="82" spans="1:4" ht="22.5">
      <c r="A82" s="50"/>
      <c r="B82" s="52" t="s">
        <v>135</v>
      </c>
      <c r="C82" s="53"/>
      <c r="D82" s="54" t="s">
        <v>135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/>
  <pageMargins left="0.7" right="0.7" top="0.75" bottom="0.75" header="0.3" footer="0.3"/>
  <pageSetup fitToHeight="0" fitToWidth="1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3" sqref="B33"/>
    </sheetView>
  </sheetViews>
  <sheetFormatPr defaultColWidth="12" defaultRowHeight="11.25"/>
  <cols>
    <col min="1" max="1" width="9.16015625" style="27" customWidth="1"/>
    <col min="2" max="2" width="72.83203125" style="27" customWidth="1"/>
    <col min="3" max="8" width="18.33203125" style="27" customWidth="1"/>
    <col min="9" max="16384" width="12" style="27" customWidth="1"/>
  </cols>
  <sheetData>
    <row r="1" spans="1:8" ht="49.5" customHeight="1">
      <c r="A1" s="58" t="s">
        <v>157</v>
      </c>
      <c r="B1" s="59"/>
      <c r="C1" s="59"/>
      <c r="D1" s="59"/>
      <c r="E1" s="59"/>
      <c r="F1" s="59"/>
      <c r="G1" s="59"/>
      <c r="H1" s="60"/>
    </row>
    <row r="2" spans="1:8" ht="24.75" customHeight="1">
      <c r="A2" s="61" t="s">
        <v>16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8">
        <v>900001</v>
      </c>
      <c r="B3" s="9" t="s">
        <v>12</v>
      </c>
      <c r="C3" s="64">
        <v>4794284</v>
      </c>
      <c r="D3" s="64" t="s">
        <v>161</v>
      </c>
      <c r="E3" s="64">
        <v>4794284</v>
      </c>
      <c r="F3" s="64">
        <v>953667.76</v>
      </c>
      <c r="G3" s="64">
        <v>953667.76</v>
      </c>
      <c r="H3" s="65">
        <v>3840616.24</v>
      </c>
    </row>
    <row r="4" spans="1:8" ht="11.25">
      <c r="A4" s="34">
        <v>1</v>
      </c>
      <c r="B4" s="35" t="s">
        <v>14</v>
      </c>
      <c r="C4" s="66">
        <v>4757284</v>
      </c>
      <c r="D4" s="66" t="s">
        <v>161</v>
      </c>
      <c r="E4" s="66">
        <v>4757284</v>
      </c>
      <c r="F4" s="66">
        <v>953667.76</v>
      </c>
      <c r="G4" s="66">
        <v>953667.76</v>
      </c>
      <c r="H4" s="67">
        <v>3803616.24</v>
      </c>
    </row>
    <row r="5" spans="1:8" ht="11.25">
      <c r="A5" s="34">
        <v>2</v>
      </c>
      <c r="B5" s="35" t="s">
        <v>15</v>
      </c>
      <c r="C5" s="66">
        <v>37000</v>
      </c>
      <c r="D5" s="66" t="s">
        <v>161</v>
      </c>
      <c r="E5" s="66">
        <v>37000</v>
      </c>
      <c r="F5" s="66" t="s">
        <v>161</v>
      </c>
      <c r="G5" s="66" t="s">
        <v>161</v>
      </c>
      <c r="H5" s="67">
        <v>37000</v>
      </c>
    </row>
    <row r="6" spans="1:8" ht="11.25">
      <c r="A6" s="34">
        <v>3</v>
      </c>
      <c r="B6" s="35" t="s">
        <v>17</v>
      </c>
      <c r="C6" s="66" t="s">
        <v>161</v>
      </c>
      <c r="D6" s="66" t="s">
        <v>161</v>
      </c>
      <c r="E6" s="66" t="s">
        <v>161</v>
      </c>
      <c r="F6" s="66" t="s">
        <v>161</v>
      </c>
      <c r="G6" s="66" t="s">
        <v>161</v>
      </c>
      <c r="H6" s="67" t="s">
        <v>161</v>
      </c>
    </row>
    <row r="7" spans="1:8" ht="11.25">
      <c r="A7" s="34">
        <v>4</v>
      </c>
      <c r="B7" s="35" t="s">
        <v>132</v>
      </c>
      <c r="C7" s="66" t="s">
        <v>161</v>
      </c>
      <c r="D7" s="66" t="s">
        <v>161</v>
      </c>
      <c r="E7" s="66" t="s">
        <v>161</v>
      </c>
      <c r="F7" s="66" t="s">
        <v>161</v>
      </c>
      <c r="G7" s="66" t="s">
        <v>161</v>
      </c>
      <c r="H7" s="67" t="s">
        <v>161</v>
      </c>
    </row>
    <row r="8" spans="1:8" ht="11.25">
      <c r="A8" s="36">
        <v>5</v>
      </c>
      <c r="B8" s="37" t="s">
        <v>119</v>
      </c>
      <c r="C8" s="68" t="s">
        <v>161</v>
      </c>
      <c r="D8" s="68" t="s">
        <v>161</v>
      </c>
      <c r="E8" s="68" t="s">
        <v>161</v>
      </c>
      <c r="F8" s="68" t="s">
        <v>161</v>
      </c>
      <c r="G8" s="68" t="s">
        <v>161</v>
      </c>
      <c r="H8" s="69" t="s">
        <v>161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D8" sqref="D8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49.5" customHeight="1">
      <c r="A1" s="58" t="s">
        <v>158</v>
      </c>
      <c r="B1" s="59"/>
      <c r="C1" s="59"/>
      <c r="D1" s="59"/>
      <c r="E1" s="59"/>
      <c r="F1" s="59"/>
      <c r="G1" s="59"/>
      <c r="H1" s="60"/>
    </row>
    <row r="2" spans="1:8" ht="24.75" customHeight="1">
      <c r="A2" s="62" t="s">
        <v>2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4">
        <v>900001</v>
      </c>
      <c r="B3" s="3" t="s">
        <v>12</v>
      </c>
      <c r="C3" s="70">
        <v>0</v>
      </c>
      <c r="D3" s="70">
        <v>0</v>
      </c>
      <c r="E3" s="70">
        <v>0</v>
      </c>
      <c r="F3" s="70">
        <v>0</v>
      </c>
      <c r="G3" s="70">
        <v>0</v>
      </c>
      <c r="H3" s="70">
        <f>H4+H9</f>
        <v>0</v>
      </c>
    </row>
    <row r="4" ht="11.25">
      <c r="B4" s="1" t="s">
        <v>147</v>
      </c>
    </row>
    <row r="5" ht="11.25">
      <c r="B5" s="1" t="s">
        <v>148</v>
      </c>
    </row>
    <row r="6" ht="11.25">
      <c r="B6" s="1" t="s">
        <v>149</v>
      </c>
    </row>
    <row r="7" ht="11.25">
      <c r="B7" s="1" t="s">
        <v>150</v>
      </c>
    </row>
    <row r="8" ht="11.25">
      <c r="B8" s="1" t="s">
        <v>151</v>
      </c>
    </row>
    <row r="9" ht="11.25">
      <c r="B9" s="1" t="s">
        <v>152</v>
      </c>
    </row>
    <row r="10" ht="11.25">
      <c r="B10" s="1" t="s">
        <v>153</v>
      </c>
    </row>
    <row r="11" ht="11.25">
      <c r="B11" s="1" t="s">
        <v>154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:H12"/>
    </sheetView>
  </sheetViews>
  <sheetFormatPr defaultColWidth="12" defaultRowHeight="11.25"/>
  <cols>
    <col min="1" max="1" width="9.16015625" style="27" customWidth="1"/>
    <col min="2" max="2" width="91.66015625" style="27" customWidth="1"/>
    <col min="3" max="8" width="18.33203125" style="27" customWidth="1"/>
    <col min="9" max="16384" width="12" style="27" customWidth="1"/>
  </cols>
  <sheetData>
    <row r="1" spans="1:8" ht="49.5" customHeight="1">
      <c r="A1" s="58" t="s">
        <v>158</v>
      </c>
      <c r="B1" s="59"/>
      <c r="C1" s="59"/>
      <c r="D1" s="59"/>
      <c r="E1" s="59"/>
      <c r="F1" s="59"/>
      <c r="G1" s="59"/>
      <c r="H1" s="60"/>
    </row>
    <row r="2" spans="1:8" ht="24.75" customHeight="1">
      <c r="A2" s="62" t="s">
        <v>31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8">
        <v>900001</v>
      </c>
      <c r="B3" s="9" t="s">
        <v>12</v>
      </c>
      <c r="C3" s="64">
        <f aca="true" t="shared" si="0" ref="C3:H3">C4+C9</f>
        <v>0</v>
      </c>
      <c r="D3" s="64">
        <f t="shared" si="0"/>
        <v>0</v>
      </c>
      <c r="E3" s="64">
        <f t="shared" si="0"/>
        <v>0</v>
      </c>
      <c r="F3" s="64">
        <f t="shared" si="0"/>
        <v>0</v>
      </c>
      <c r="G3" s="64">
        <f t="shared" si="0"/>
        <v>0</v>
      </c>
      <c r="H3" s="65">
        <f t="shared" si="0"/>
        <v>0</v>
      </c>
    </row>
    <row r="4" spans="1:8" ht="11.25">
      <c r="A4" s="19">
        <v>21110</v>
      </c>
      <c r="B4" s="20" t="s">
        <v>57</v>
      </c>
      <c r="C4" s="71">
        <f aca="true" t="shared" si="1" ref="C4:H4">SUM(C5:C8)</f>
        <v>0</v>
      </c>
      <c r="D4" s="71">
        <f t="shared" si="1"/>
        <v>0</v>
      </c>
      <c r="E4" s="71">
        <f t="shared" si="1"/>
        <v>0</v>
      </c>
      <c r="F4" s="71">
        <f t="shared" si="1"/>
        <v>0</v>
      </c>
      <c r="G4" s="71">
        <f t="shared" si="1"/>
        <v>0</v>
      </c>
      <c r="H4" s="72">
        <f t="shared" si="1"/>
        <v>0</v>
      </c>
    </row>
    <row r="5" spans="1:8" ht="11.25">
      <c r="A5" s="19">
        <v>21111</v>
      </c>
      <c r="B5" s="21" t="s">
        <v>23</v>
      </c>
      <c r="C5" s="66"/>
      <c r="D5" s="66"/>
      <c r="E5" s="66"/>
      <c r="F5" s="66"/>
      <c r="G5" s="66"/>
      <c r="H5" s="67"/>
    </row>
    <row r="6" spans="1:8" ht="11.25">
      <c r="A6" s="19">
        <v>21112</v>
      </c>
      <c r="B6" s="21" t="s">
        <v>24</v>
      </c>
      <c r="C6" s="66"/>
      <c r="D6" s="66"/>
      <c r="E6" s="66"/>
      <c r="F6" s="66"/>
      <c r="G6" s="66"/>
      <c r="H6" s="67"/>
    </row>
    <row r="7" spans="1:8" ht="11.25">
      <c r="A7" s="19">
        <v>21113</v>
      </c>
      <c r="B7" s="21" t="s">
        <v>25</v>
      </c>
      <c r="C7" s="66"/>
      <c r="D7" s="66"/>
      <c r="E7" s="66"/>
      <c r="F7" s="66"/>
      <c r="G7" s="66"/>
      <c r="H7" s="67"/>
    </row>
    <row r="8" spans="1:8" ht="11.25">
      <c r="A8" s="19">
        <v>21114</v>
      </c>
      <c r="B8" s="21" t="s">
        <v>26</v>
      </c>
      <c r="C8" s="66"/>
      <c r="D8" s="66"/>
      <c r="E8" s="66"/>
      <c r="F8" s="66"/>
      <c r="G8" s="66"/>
      <c r="H8" s="67"/>
    </row>
    <row r="9" spans="1:8" ht="11.25">
      <c r="A9" s="24">
        <v>900002</v>
      </c>
      <c r="B9" s="20" t="s">
        <v>44</v>
      </c>
      <c r="C9" s="71">
        <f aca="true" t="shared" si="2" ref="C9:H9">SUM(C10:C16)</f>
        <v>0</v>
      </c>
      <c r="D9" s="71">
        <f t="shared" si="2"/>
        <v>0</v>
      </c>
      <c r="E9" s="71">
        <f t="shared" si="2"/>
        <v>0</v>
      </c>
      <c r="F9" s="71">
        <f t="shared" si="2"/>
        <v>0</v>
      </c>
      <c r="G9" s="71">
        <f t="shared" si="2"/>
        <v>0</v>
      </c>
      <c r="H9" s="72">
        <f t="shared" si="2"/>
        <v>0</v>
      </c>
    </row>
    <row r="10" spans="1:8" ht="11.25">
      <c r="A10" s="19">
        <v>21120</v>
      </c>
      <c r="B10" s="21" t="s">
        <v>28</v>
      </c>
      <c r="C10" s="66"/>
      <c r="D10" s="66"/>
      <c r="E10" s="66"/>
      <c r="F10" s="66"/>
      <c r="G10" s="66"/>
      <c r="H10" s="67"/>
    </row>
    <row r="11" spans="1:8" ht="11.25">
      <c r="A11" s="19">
        <v>21130</v>
      </c>
      <c r="B11" s="21" t="s">
        <v>27</v>
      </c>
      <c r="C11" s="66"/>
      <c r="D11" s="66"/>
      <c r="E11" s="66"/>
      <c r="F11" s="66"/>
      <c r="G11" s="66"/>
      <c r="H11" s="67"/>
    </row>
    <row r="12" spans="1:8" ht="11.25">
      <c r="A12" s="19">
        <v>21210</v>
      </c>
      <c r="B12" s="21" t="s">
        <v>29</v>
      </c>
      <c r="C12" s="66"/>
      <c r="D12" s="66"/>
      <c r="E12" s="66"/>
      <c r="F12" s="66"/>
      <c r="G12" s="66"/>
      <c r="H12" s="67"/>
    </row>
    <row r="13" spans="1:8" ht="11.25">
      <c r="A13" s="19">
        <v>21220</v>
      </c>
      <c r="B13" s="21" t="s">
        <v>42</v>
      </c>
      <c r="C13" s="15"/>
      <c r="D13" s="15"/>
      <c r="E13" s="15"/>
      <c r="F13" s="15"/>
      <c r="G13" s="15"/>
      <c r="H13" s="16"/>
    </row>
    <row r="14" spans="1:8" ht="11.25">
      <c r="A14" s="19">
        <v>22200</v>
      </c>
      <c r="B14" s="21" t="s">
        <v>43</v>
      </c>
      <c r="C14" s="15"/>
      <c r="D14" s="15"/>
      <c r="E14" s="15"/>
      <c r="F14" s="15"/>
      <c r="G14" s="15"/>
      <c r="H14" s="16"/>
    </row>
    <row r="15" spans="1:8" ht="11.25">
      <c r="A15" s="25">
        <v>22300</v>
      </c>
      <c r="B15" s="26" t="s">
        <v>58</v>
      </c>
      <c r="C15" s="15"/>
      <c r="D15" s="15"/>
      <c r="E15" s="15"/>
      <c r="F15" s="15"/>
      <c r="G15" s="15"/>
      <c r="H15" s="16"/>
    </row>
    <row r="16" spans="1:8" ht="11.25">
      <c r="A16" s="22">
        <v>22400</v>
      </c>
      <c r="B16" s="23" t="s">
        <v>30</v>
      </c>
      <c r="C16" s="17"/>
      <c r="D16" s="17"/>
      <c r="E16" s="17"/>
      <c r="F16" s="17"/>
      <c r="G16" s="17"/>
      <c r="H16" s="18"/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3" sqref="C3:H7"/>
    </sheetView>
  </sheetViews>
  <sheetFormatPr defaultColWidth="12" defaultRowHeight="11.25"/>
  <cols>
    <col min="1" max="1" width="9.16015625" style="27" customWidth="1"/>
    <col min="2" max="2" width="85.83203125" style="27" bestFit="1" customWidth="1"/>
    <col min="3" max="8" width="18.33203125" style="27" customWidth="1"/>
    <col min="9" max="16384" width="12" style="27" customWidth="1"/>
  </cols>
  <sheetData>
    <row r="1" spans="1:8" ht="49.5" customHeight="1">
      <c r="A1" s="58" t="s">
        <v>158</v>
      </c>
      <c r="B1" s="59"/>
      <c r="C1" s="59"/>
      <c r="D1" s="59"/>
      <c r="E1" s="59"/>
      <c r="F1" s="59"/>
      <c r="G1" s="59"/>
      <c r="H1" s="60"/>
    </row>
    <row r="2" spans="1:8" ht="24.75" customHeight="1">
      <c r="A2" s="62" t="s">
        <v>31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8">
        <v>900001</v>
      </c>
      <c r="B3" s="9" t="s">
        <v>12</v>
      </c>
      <c r="C3" s="64">
        <f aca="true" t="shared" si="0" ref="C3:H3">C4+C6</f>
        <v>4794284</v>
      </c>
      <c r="D3" s="64">
        <f t="shared" si="0"/>
        <v>0</v>
      </c>
      <c r="E3" s="64">
        <f t="shared" si="0"/>
        <v>4794284</v>
      </c>
      <c r="F3" s="64">
        <f t="shared" si="0"/>
        <v>953667.76</v>
      </c>
      <c r="G3" s="64">
        <f t="shared" si="0"/>
        <v>953667.76</v>
      </c>
      <c r="H3" s="65">
        <f t="shared" si="0"/>
        <v>3840616.24</v>
      </c>
    </row>
    <row r="4" spans="1:8" ht="11.25">
      <c r="A4" s="10"/>
      <c r="B4" s="20" t="s">
        <v>56</v>
      </c>
      <c r="C4" s="71">
        <f aca="true" t="shared" si="1" ref="C4:H4">+C5</f>
        <v>0</v>
      </c>
      <c r="D4" s="71">
        <f t="shared" si="1"/>
        <v>0</v>
      </c>
      <c r="E4" s="71">
        <f t="shared" si="1"/>
        <v>0</v>
      </c>
      <c r="F4" s="71">
        <f t="shared" si="1"/>
        <v>0</v>
      </c>
      <c r="G4" s="71">
        <f t="shared" si="1"/>
        <v>0</v>
      </c>
      <c r="H4" s="72">
        <f t="shared" si="1"/>
        <v>0</v>
      </c>
    </row>
    <row r="5" spans="1:8" ht="11.25">
      <c r="A5" s="10">
        <v>31111</v>
      </c>
      <c r="B5" s="11" t="s">
        <v>55</v>
      </c>
      <c r="C5" s="66"/>
      <c r="D5" s="66"/>
      <c r="E5" s="66"/>
      <c r="F5" s="66"/>
      <c r="G5" s="66"/>
      <c r="H5" s="67"/>
    </row>
    <row r="6" spans="1:8" ht="11.25">
      <c r="A6" s="10"/>
      <c r="B6" s="20" t="s">
        <v>44</v>
      </c>
      <c r="C6" s="71">
        <f aca="true" t="shared" si="2" ref="C6:H6">SUM(C7:C12)</f>
        <v>4794284</v>
      </c>
      <c r="D6" s="71">
        <f t="shared" si="2"/>
        <v>0</v>
      </c>
      <c r="E6" s="71">
        <f t="shared" si="2"/>
        <v>4794284</v>
      </c>
      <c r="F6" s="71">
        <f t="shared" si="2"/>
        <v>953667.76</v>
      </c>
      <c r="G6" s="71">
        <f t="shared" si="2"/>
        <v>953667.76</v>
      </c>
      <c r="H6" s="72">
        <f t="shared" si="2"/>
        <v>3840616.24</v>
      </c>
    </row>
    <row r="7" spans="1:8" ht="11.25">
      <c r="A7" s="10">
        <v>31120</v>
      </c>
      <c r="B7" s="11" t="s">
        <v>28</v>
      </c>
      <c r="C7" s="66">
        <v>4794284</v>
      </c>
      <c r="D7" s="66" t="s">
        <v>161</v>
      </c>
      <c r="E7" s="66">
        <v>4794284</v>
      </c>
      <c r="F7" s="66">
        <v>953667.76</v>
      </c>
      <c r="G7" s="66">
        <v>953667.76</v>
      </c>
      <c r="H7" s="67">
        <v>3840616.24</v>
      </c>
    </row>
    <row r="8" spans="1:8" ht="11.25">
      <c r="A8" s="10">
        <v>31210</v>
      </c>
      <c r="B8" s="11" t="s">
        <v>45</v>
      </c>
      <c r="C8" s="15"/>
      <c r="D8" s="15"/>
      <c r="E8" s="15"/>
      <c r="F8" s="15"/>
      <c r="G8" s="15"/>
      <c r="H8" s="16"/>
    </row>
    <row r="9" spans="1:8" ht="11.25">
      <c r="A9" s="10">
        <v>31220</v>
      </c>
      <c r="B9" s="11" t="s">
        <v>46</v>
      </c>
      <c r="C9" s="15"/>
      <c r="D9" s="15"/>
      <c r="E9" s="15"/>
      <c r="F9" s="15"/>
      <c r="G9" s="15"/>
      <c r="H9" s="16"/>
    </row>
    <row r="10" spans="1:8" ht="11.25">
      <c r="A10" s="10">
        <v>32200</v>
      </c>
      <c r="B10" s="11" t="s">
        <v>53</v>
      </c>
      <c r="C10" s="15"/>
      <c r="D10" s="15"/>
      <c r="E10" s="15"/>
      <c r="F10" s="15"/>
      <c r="G10" s="15"/>
      <c r="H10" s="16"/>
    </row>
    <row r="11" spans="1:8" ht="11.25">
      <c r="A11" s="10">
        <v>32300</v>
      </c>
      <c r="B11" s="11" t="s">
        <v>54</v>
      </c>
      <c r="C11" s="15"/>
      <c r="D11" s="15"/>
      <c r="E11" s="15"/>
      <c r="F11" s="15"/>
      <c r="G11" s="15"/>
      <c r="H11" s="16"/>
    </row>
    <row r="12" spans="1:8" ht="11.25">
      <c r="A12" s="12">
        <v>32400</v>
      </c>
      <c r="B12" s="13" t="s">
        <v>30</v>
      </c>
      <c r="C12" s="17"/>
      <c r="D12" s="17"/>
      <c r="E12" s="17"/>
      <c r="F12" s="17"/>
      <c r="G12" s="17"/>
      <c r="H12" s="18"/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12" defaultRowHeight="11.25"/>
  <cols>
    <col min="1" max="1" width="7.16015625" style="29" bestFit="1" customWidth="1"/>
    <col min="2" max="2" width="72.83203125" style="29" customWidth="1"/>
    <col min="3" max="8" width="18.33203125" style="29" customWidth="1"/>
    <col min="9" max="16384" width="12" style="29" customWidth="1"/>
  </cols>
  <sheetData>
    <row r="1" spans="1:8" ht="49.5" customHeight="1">
      <c r="A1" s="58" t="s">
        <v>159</v>
      </c>
      <c r="B1" s="59"/>
      <c r="C1" s="59"/>
      <c r="D1" s="59"/>
      <c r="E1" s="59"/>
      <c r="F1" s="59"/>
      <c r="G1" s="59"/>
      <c r="H1" s="60"/>
    </row>
    <row r="2" spans="1:8" ht="24.75" customHeight="1">
      <c r="A2" s="61" t="s">
        <v>0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8">
        <v>900001</v>
      </c>
      <c r="B3" s="14" t="s">
        <v>12</v>
      </c>
      <c r="C3" s="64">
        <v>4794284</v>
      </c>
      <c r="D3" s="64" t="s">
        <v>161</v>
      </c>
      <c r="E3" s="64">
        <v>4794284</v>
      </c>
      <c r="F3" s="64">
        <v>953667.76</v>
      </c>
      <c r="G3" s="64">
        <v>953667.76</v>
      </c>
      <c r="H3" s="65">
        <v>3840616.24</v>
      </c>
    </row>
    <row r="4" spans="1:8" ht="11.25">
      <c r="A4" s="30">
        <v>1</v>
      </c>
      <c r="B4" s="31" t="s">
        <v>32</v>
      </c>
      <c r="C4" s="66" t="s">
        <v>161</v>
      </c>
      <c r="D4" s="66" t="s">
        <v>161</v>
      </c>
      <c r="E4" s="66" t="s">
        <v>161</v>
      </c>
      <c r="F4" s="66" t="s">
        <v>161</v>
      </c>
      <c r="G4" s="66" t="s">
        <v>161</v>
      </c>
      <c r="H4" s="67" t="s">
        <v>161</v>
      </c>
    </row>
    <row r="5" spans="1:8" ht="11.25">
      <c r="A5" s="32">
        <v>11</v>
      </c>
      <c r="B5" s="55" t="s">
        <v>136</v>
      </c>
      <c r="C5" s="66" t="s">
        <v>161</v>
      </c>
      <c r="D5" s="66" t="s">
        <v>161</v>
      </c>
      <c r="E5" s="66" t="s">
        <v>161</v>
      </c>
      <c r="F5" s="66" t="s">
        <v>161</v>
      </c>
      <c r="G5" s="66" t="s">
        <v>161</v>
      </c>
      <c r="H5" s="67" t="s">
        <v>161</v>
      </c>
    </row>
    <row r="6" spans="1:8" ht="11.25">
      <c r="A6" s="32">
        <v>12</v>
      </c>
      <c r="B6" s="55" t="s">
        <v>33</v>
      </c>
      <c r="C6" s="66" t="s">
        <v>161</v>
      </c>
      <c r="D6" s="66" t="s">
        <v>161</v>
      </c>
      <c r="E6" s="66" t="s">
        <v>161</v>
      </c>
      <c r="F6" s="66" t="s">
        <v>161</v>
      </c>
      <c r="G6" s="66" t="s">
        <v>161</v>
      </c>
      <c r="H6" s="67" t="s">
        <v>161</v>
      </c>
    </row>
    <row r="7" spans="1:8" ht="11.25">
      <c r="A7" s="32">
        <v>13</v>
      </c>
      <c r="B7" s="55" t="s">
        <v>137</v>
      </c>
      <c r="C7" s="66" t="s">
        <v>161</v>
      </c>
      <c r="D7" s="66" t="s">
        <v>161</v>
      </c>
      <c r="E7" s="66" t="s">
        <v>161</v>
      </c>
      <c r="F7" s="66" t="s">
        <v>161</v>
      </c>
      <c r="G7" s="66" t="s">
        <v>161</v>
      </c>
      <c r="H7" s="67" t="s">
        <v>161</v>
      </c>
    </row>
    <row r="8" spans="1:8" ht="11.25">
      <c r="A8" s="32">
        <v>14</v>
      </c>
      <c r="B8" s="55" t="s">
        <v>18</v>
      </c>
      <c r="C8" s="66" t="s">
        <v>161</v>
      </c>
      <c r="D8" s="66" t="s">
        <v>161</v>
      </c>
      <c r="E8" s="66" t="s">
        <v>161</v>
      </c>
      <c r="F8" s="66" t="s">
        <v>161</v>
      </c>
      <c r="G8" s="66" t="s">
        <v>161</v>
      </c>
      <c r="H8" s="67" t="s">
        <v>161</v>
      </c>
    </row>
    <row r="9" spans="1:8" ht="11.25">
      <c r="A9" s="32">
        <v>15</v>
      </c>
      <c r="B9" s="55" t="s">
        <v>39</v>
      </c>
      <c r="C9" s="66" t="s">
        <v>161</v>
      </c>
      <c r="D9" s="66" t="s">
        <v>161</v>
      </c>
      <c r="E9" s="66" t="s">
        <v>161</v>
      </c>
      <c r="F9" s="66" t="s">
        <v>161</v>
      </c>
      <c r="G9" s="66" t="s">
        <v>161</v>
      </c>
      <c r="H9" s="67" t="s">
        <v>161</v>
      </c>
    </row>
    <row r="10" spans="1:8" ht="11.25">
      <c r="A10" s="32">
        <v>16</v>
      </c>
      <c r="B10" s="55" t="s">
        <v>34</v>
      </c>
      <c r="C10" s="66" t="s">
        <v>161</v>
      </c>
      <c r="D10" s="66" t="s">
        <v>161</v>
      </c>
      <c r="E10" s="66" t="s">
        <v>161</v>
      </c>
      <c r="F10" s="66" t="s">
        <v>161</v>
      </c>
      <c r="G10" s="66" t="s">
        <v>161</v>
      </c>
      <c r="H10" s="67" t="s">
        <v>161</v>
      </c>
    </row>
    <row r="11" spans="1:8" ht="11.25">
      <c r="A11" s="32">
        <v>17</v>
      </c>
      <c r="B11" s="55" t="s">
        <v>138</v>
      </c>
      <c r="C11" s="66" t="s">
        <v>161</v>
      </c>
      <c r="D11" s="66" t="s">
        <v>161</v>
      </c>
      <c r="E11" s="66" t="s">
        <v>161</v>
      </c>
      <c r="F11" s="66" t="s">
        <v>161</v>
      </c>
      <c r="G11" s="66" t="s">
        <v>161</v>
      </c>
      <c r="H11" s="67" t="s">
        <v>161</v>
      </c>
    </row>
    <row r="12" spans="1:8" ht="11.25">
      <c r="A12" s="32">
        <v>18</v>
      </c>
      <c r="B12" s="55" t="s">
        <v>35</v>
      </c>
      <c r="C12" s="66" t="s">
        <v>161</v>
      </c>
      <c r="D12" s="66" t="s">
        <v>161</v>
      </c>
      <c r="E12" s="66" t="s">
        <v>161</v>
      </c>
      <c r="F12" s="66" t="s">
        <v>161</v>
      </c>
      <c r="G12" s="66" t="s">
        <v>161</v>
      </c>
      <c r="H12" s="67" t="s">
        <v>161</v>
      </c>
    </row>
    <row r="13" spans="1:8" ht="11.25">
      <c r="A13" s="30">
        <v>2</v>
      </c>
      <c r="B13" s="31" t="s">
        <v>36</v>
      </c>
      <c r="C13" s="66">
        <v>4794284</v>
      </c>
      <c r="D13" s="66" t="s">
        <v>161</v>
      </c>
      <c r="E13" s="66">
        <v>4794284</v>
      </c>
      <c r="F13" s="66">
        <v>953667.76</v>
      </c>
      <c r="G13" s="66">
        <v>953667.76</v>
      </c>
      <c r="H13" s="67">
        <v>3840616.24</v>
      </c>
    </row>
    <row r="14" spans="1:8" ht="11.25">
      <c r="A14" s="32">
        <v>21</v>
      </c>
      <c r="B14" s="55" t="s">
        <v>139</v>
      </c>
      <c r="C14" s="66" t="s">
        <v>161</v>
      </c>
      <c r="D14" s="66" t="s">
        <v>161</v>
      </c>
      <c r="E14" s="66" t="s">
        <v>161</v>
      </c>
      <c r="F14" s="66" t="s">
        <v>161</v>
      </c>
      <c r="G14" s="66" t="s">
        <v>161</v>
      </c>
      <c r="H14" s="67" t="s">
        <v>161</v>
      </c>
    </row>
    <row r="15" spans="1:8" ht="11.25">
      <c r="A15" s="32">
        <v>22</v>
      </c>
      <c r="B15" s="55" t="s">
        <v>47</v>
      </c>
      <c r="C15" s="66" t="s">
        <v>161</v>
      </c>
      <c r="D15" s="66" t="s">
        <v>161</v>
      </c>
      <c r="E15" s="66" t="s">
        <v>161</v>
      </c>
      <c r="F15" s="66" t="s">
        <v>161</v>
      </c>
      <c r="G15" s="66" t="s">
        <v>161</v>
      </c>
      <c r="H15" s="67" t="s">
        <v>161</v>
      </c>
    </row>
    <row r="16" spans="1:8" ht="11.25">
      <c r="A16" s="32">
        <v>23</v>
      </c>
      <c r="B16" s="55" t="s">
        <v>37</v>
      </c>
      <c r="C16" s="66" t="s">
        <v>161</v>
      </c>
      <c r="D16" s="66" t="s">
        <v>161</v>
      </c>
      <c r="E16" s="66" t="s">
        <v>161</v>
      </c>
      <c r="F16" s="66" t="s">
        <v>161</v>
      </c>
      <c r="G16" s="66" t="s">
        <v>161</v>
      </c>
      <c r="H16" s="67" t="s">
        <v>161</v>
      </c>
    </row>
    <row r="17" spans="1:8" ht="11.25">
      <c r="A17" s="32">
        <v>24</v>
      </c>
      <c r="B17" s="55" t="s">
        <v>140</v>
      </c>
      <c r="C17" s="66">
        <v>4794284</v>
      </c>
      <c r="D17" s="66" t="s">
        <v>161</v>
      </c>
      <c r="E17" s="66">
        <v>4794284</v>
      </c>
      <c r="F17" s="66">
        <v>953667.76</v>
      </c>
      <c r="G17" s="66">
        <v>953667.76</v>
      </c>
      <c r="H17" s="67">
        <v>3840616.24</v>
      </c>
    </row>
    <row r="18" spans="1:8" ht="11.25">
      <c r="A18" s="32">
        <v>25</v>
      </c>
      <c r="B18" s="55" t="s">
        <v>141</v>
      </c>
      <c r="C18" s="66" t="s">
        <v>161</v>
      </c>
      <c r="D18" s="66" t="s">
        <v>161</v>
      </c>
      <c r="E18" s="66" t="s">
        <v>161</v>
      </c>
      <c r="F18" s="66" t="s">
        <v>161</v>
      </c>
      <c r="G18" s="66" t="s">
        <v>161</v>
      </c>
      <c r="H18" s="67" t="s">
        <v>161</v>
      </c>
    </row>
    <row r="19" spans="1:8" ht="11.25">
      <c r="A19" s="32">
        <v>26</v>
      </c>
      <c r="B19" s="55" t="s">
        <v>142</v>
      </c>
      <c r="C19" s="66" t="s">
        <v>161</v>
      </c>
      <c r="D19" s="66" t="s">
        <v>161</v>
      </c>
      <c r="E19" s="66" t="s">
        <v>161</v>
      </c>
      <c r="F19" s="66" t="s">
        <v>161</v>
      </c>
      <c r="G19" s="66" t="s">
        <v>161</v>
      </c>
      <c r="H19" s="67" t="s">
        <v>161</v>
      </c>
    </row>
    <row r="20" spans="1:8" ht="11.25">
      <c r="A20" s="32">
        <v>27</v>
      </c>
      <c r="B20" s="55" t="s">
        <v>19</v>
      </c>
      <c r="C20" s="66" t="s">
        <v>161</v>
      </c>
      <c r="D20" s="66" t="s">
        <v>161</v>
      </c>
      <c r="E20" s="66" t="s">
        <v>161</v>
      </c>
      <c r="F20" s="66" t="s">
        <v>161</v>
      </c>
      <c r="G20" s="66" t="s">
        <v>161</v>
      </c>
      <c r="H20" s="67" t="s">
        <v>161</v>
      </c>
    </row>
    <row r="21" spans="1:8" ht="11.25">
      <c r="A21" s="30">
        <v>3</v>
      </c>
      <c r="B21" s="31" t="s">
        <v>143</v>
      </c>
      <c r="C21" s="66" t="s">
        <v>161</v>
      </c>
      <c r="D21" s="66" t="s">
        <v>161</v>
      </c>
      <c r="E21" s="66" t="s">
        <v>161</v>
      </c>
      <c r="F21" s="66" t="s">
        <v>161</v>
      </c>
      <c r="G21" s="66" t="s">
        <v>161</v>
      </c>
      <c r="H21" s="67" t="s">
        <v>161</v>
      </c>
    </row>
    <row r="22" spans="1:8" ht="11.25">
      <c r="A22" s="32">
        <v>31</v>
      </c>
      <c r="B22" s="55" t="s">
        <v>48</v>
      </c>
      <c r="C22" s="66" t="s">
        <v>161</v>
      </c>
      <c r="D22" s="66" t="s">
        <v>161</v>
      </c>
      <c r="E22" s="66" t="s">
        <v>161</v>
      </c>
      <c r="F22" s="66" t="s">
        <v>161</v>
      </c>
      <c r="G22" s="66" t="s">
        <v>161</v>
      </c>
      <c r="H22" s="67" t="s">
        <v>161</v>
      </c>
    </row>
    <row r="23" spans="1:8" ht="11.25">
      <c r="A23" s="32">
        <v>32</v>
      </c>
      <c r="B23" s="55" t="s">
        <v>40</v>
      </c>
      <c r="C23" s="66" t="s">
        <v>161</v>
      </c>
      <c r="D23" s="66" t="s">
        <v>161</v>
      </c>
      <c r="E23" s="66" t="s">
        <v>161</v>
      </c>
      <c r="F23" s="66" t="s">
        <v>161</v>
      </c>
      <c r="G23" s="66" t="s">
        <v>161</v>
      </c>
      <c r="H23" s="67" t="s">
        <v>161</v>
      </c>
    </row>
    <row r="24" spans="1:8" ht="11.25">
      <c r="A24" s="32">
        <v>33</v>
      </c>
      <c r="B24" s="55" t="s">
        <v>49</v>
      </c>
      <c r="C24" s="66" t="s">
        <v>161</v>
      </c>
      <c r="D24" s="66" t="s">
        <v>161</v>
      </c>
      <c r="E24" s="66" t="s">
        <v>161</v>
      </c>
      <c r="F24" s="66" t="s">
        <v>161</v>
      </c>
      <c r="G24" s="66" t="s">
        <v>161</v>
      </c>
      <c r="H24" s="67" t="s">
        <v>161</v>
      </c>
    </row>
    <row r="25" spans="1:8" ht="11.25">
      <c r="A25" s="32">
        <v>34</v>
      </c>
      <c r="B25" s="55" t="s">
        <v>144</v>
      </c>
      <c r="C25" s="66" t="s">
        <v>161</v>
      </c>
      <c r="D25" s="66" t="s">
        <v>161</v>
      </c>
      <c r="E25" s="66" t="s">
        <v>161</v>
      </c>
      <c r="F25" s="66" t="s">
        <v>161</v>
      </c>
      <c r="G25" s="66" t="s">
        <v>161</v>
      </c>
      <c r="H25" s="67" t="s">
        <v>161</v>
      </c>
    </row>
    <row r="26" spans="1:8" ht="11.25">
      <c r="A26" s="32">
        <v>35</v>
      </c>
      <c r="B26" s="55" t="s">
        <v>38</v>
      </c>
      <c r="C26" s="66" t="s">
        <v>161</v>
      </c>
      <c r="D26" s="66" t="s">
        <v>161</v>
      </c>
      <c r="E26" s="66" t="s">
        <v>161</v>
      </c>
      <c r="F26" s="66" t="s">
        <v>161</v>
      </c>
      <c r="G26" s="66" t="s">
        <v>161</v>
      </c>
      <c r="H26" s="67" t="s">
        <v>161</v>
      </c>
    </row>
    <row r="27" spans="1:8" ht="11.25">
      <c r="A27" s="32">
        <v>36</v>
      </c>
      <c r="B27" s="55" t="s">
        <v>20</v>
      </c>
      <c r="C27" s="66" t="s">
        <v>161</v>
      </c>
      <c r="D27" s="66" t="s">
        <v>161</v>
      </c>
      <c r="E27" s="66" t="s">
        <v>161</v>
      </c>
      <c r="F27" s="66" t="s">
        <v>161</v>
      </c>
      <c r="G27" s="66" t="s">
        <v>161</v>
      </c>
      <c r="H27" s="67" t="s">
        <v>161</v>
      </c>
    </row>
    <row r="28" spans="1:8" ht="11.25">
      <c r="A28" s="32">
        <v>37</v>
      </c>
      <c r="B28" s="55" t="s">
        <v>21</v>
      </c>
      <c r="C28" s="66" t="s">
        <v>161</v>
      </c>
      <c r="D28" s="66" t="s">
        <v>161</v>
      </c>
      <c r="E28" s="66" t="s">
        <v>161</v>
      </c>
      <c r="F28" s="66" t="s">
        <v>161</v>
      </c>
      <c r="G28" s="66" t="s">
        <v>161</v>
      </c>
      <c r="H28" s="67" t="s">
        <v>161</v>
      </c>
    </row>
    <row r="29" spans="1:8" ht="11.25">
      <c r="A29" s="32">
        <v>38</v>
      </c>
      <c r="B29" s="55" t="s">
        <v>145</v>
      </c>
      <c r="C29" s="66" t="s">
        <v>161</v>
      </c>
      <c r="D29" s="66" t="s">
        <v>161</v>
      </c>
      <c r="E29" s="66" t="s">
        <v>161</v>
      </c>
      <c r="F29" s="66" t="s">
        <v>161</v>
      </c>
      <c r="G29" s="66" t="s">
        <v>161</v>
      </c>
      <c r="H29" s="67" t="s">
        <v>161</v>
      </c>
    </row>
    <row r="30" spans="1:8" ht="11.25">
      <c r="A30" s="32">
        <v>39</v>
      </c>
      <c r="B30" s="55" t="s">
        <v>50</v>
      </c>
      <c r="C30" s="66" t="s">
        <v>161</v>
      </c>
      <c r="D30" s="66" t="s">
        <v>161</v>
      </c>
      <c r="E30" s="66" t="s">
        <v>161</v>
      </c>
      <c r="F30" s="66" t="s">
        <v>161</v>
      </c>
      <c r="G30" s="66" t="s">
        <v>161</v>
      </c>
      <c r="H30" s="67" t="s">
        <v>161</v>
      </c>
    </row>
    <row r="31" spans="1:8" ht="11.25">
      <c r="A31" s="30">
        <v>4</v>
      </c>
      <c r="B31" s="31" t="s">
        <v>51</v>
      </c>
      <c r="C31" s="66" t="s">
        <v>161</v>
      </c>
      <c r="D31" s="66" t="s">
        <v>161</v>
      </c>
      <c r="E31" s="66" t="s">
        <v>161</v>
      </c>
      <c r="F31" s="66" t="s">
        <v>161</v>
      </c>
      <c r="G31" s="66" t="s">
        <v>161</v>
      </c>
      <c r="H31" s="67" t="s">
        <v>161</v>
      </c>
    </row>
    <row r="32" spans="1:8" ht="11.25">
      <c r="A32" s="32">
        <v>41</v>
      </c>
      <c r="B32" s="55" t="s">
        <v>146</v>
      </c>
      <c r="C32" s="66" t="s">
        <v>161</v>
      </c>
      <c r="D32" s="66" t="s">
        <v>161</v>
      </c>
      <c r="E32" s="66" t="s">
        <v>161</v>
      </c>
      <c r="F32" s="66" t="s">
        <v>161</v>
      </c>
      <c r="G32" s="66" t="s">
        <v>161</v>
      </c>
      <c r="H32" s="67" t="s">
        <v>161</v>
      </c>
    </row>
    <row r="33" spans="1:8" ht="22.5">
      <c r="A33" s="32">
        <v>42</v>
      </c>
      <c r="B33" s="55" t="s">
        <v>41</v>
      </c>
      <c r="C33" s="66" t="s">
        <v>161</v>
      </c>
      <c r="D33" s="66" t="s">
        <v>161</v>
      </c>
      <c r="E33" s="66" t="s">
        <v>161</v>
      </c>
      <c r="F33" s="66" t="s">
        <v>161</v>
      </c>
      <c r="G33" s="66" t="s">
        <v>161</v>
      </c>
      <c r="H33" s="67" t="s">
        <v>161</v>
      </c>
    </row>
    <row r="34" spans="1:8" ht="11.25">
      <c r="A34" s="32">
        <v>43</v>
      </c>
      <c r="B34" s="55" t="s">
        <v>52</v>
      </c>
      <c r="C34" s="66" t="s">
        <v>161</v>
      </c>
      <c r="D34" s="66" t="s">
        <v>161</v>
      </c>
      <c r="E34" s="66" t="s">
        <v>161</v>
      </c>
      <c r="F34" s="66" t="s">
        <v>161</v>
      </c>
      <c r="G34" s="66" t="s">
        <v>161</v>
      </c>
      <c r="H34" s="67" t="s">
        <v>161</v>
      </c>
    </row>
    <row r="35" spans="1:8" ht="11.25">
      <c r="A35" s="33">
        <v>44</v>
      </c>
      <c r="B35" s="56" t="s">
        <v>22</v>
      </c>
      <c r="C35" s="68" t="s">
        <v>161</v>
      </c>
      <c r="D35" s="68" t="s">
        <v>161</v>
      </c>
      <c r="E35" s="68" t="s">
        <v>161</v>
      </c>
      <c r="F35" s="68" t="s">
        <v>161</v>
      </c>
      <c r="G35" s="68" t="s">
        <v>161</v>
      </c>
      <c r="H35" s="69" t="s">
        <v>161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2017-04-15T14:43:35Z</cp:lastPrinted>
  <dcterms:created xsi:type="dcterms:W3CDTF">2014-02-10T03:37:14Z</dcterms:created>
  <dcterms:modified xsi:type="dcterms:W3CDTF">2017-05-05T20:40:37Z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