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<sst xmlns="http://schemas.openxmlformats.org/spreadsheetml/2006/main" count="109" uniqueCount="59">
  <si>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</si>
  <si>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</si>
  <si>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</si>
  <si>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</si>
  <si>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</si>
  <si>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</si>
  <si>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</si>
  <si>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</si>
  <si>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</si>
  <si>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</si>
  <si>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</si>
  <si>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</si>
  <si>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</si>
  <si>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</si>
  <si>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</si>
  <si>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</si>
  <si>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</si>
  <si>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</si>
  <si>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</si>
  <si>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</si>
  <si>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</si>
  <si>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</si>
  <si>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</si>
  <si>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</si>
  <si>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</si>
  <si>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</si>
  <si>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</si>
  <si>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</si>
  <si>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</si>
  <si>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</si>
  <si>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</si>
  <si>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</si>
  <si>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</si>
  <si>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</si>
  <si>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</si>
  <si>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</si>
  <si>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</si>
  <si>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</si>
  <si>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</si>
  <si>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</si>
  <si>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</si>
  <si>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</si>
  <si>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</si>
  <si>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</si>
  <si>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</si>
  <si>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</si>
  <si>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</si>
  <si>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</si>
  <si>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</si>
  <si>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</si>
  <si>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</si>
  <si>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</si>
  <si>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</si>
  <si>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</si>
  <si>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</si>
  <si>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</si>
  <si>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</si>
  <si>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 xml:space="preserve"> </t>
  </si>
  <si>
    <t>SISTEMA MUNICIPAL DE ARTE Y CULTURA DE CELAYA GUANAJUATO
ESTADO DE FLUJOS DE EFECTIVO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</si>
</sst>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vertical="top"/>
      <protection/>
    </xf>
    <xf numFmtId="0" fontId="40" fillId="0" borderId="11" xfId="59" applyFont="1" applyBorder="1" applyAlignment="1" applyProtection="1">
      <alignment horizontal="center" vertical="top"/>
      <protection hidden="1"/>
    </xf>
    <xf numFmtId="0" fontId="40" fillId="0" borderId="14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0" fillId="0" borderId="11" xfId="59" applyFont="1" applyFill="1" applyBorder="1" applyAlignment="1" applyProtection="1">
      <alignment horizontal="center" vertical="top"/>
      <protection hidden="1"/>
    </xf>
    <xf numFmtId="0" fontId="40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0" fillId="0" borderId="11" xfId="59" applyNumberFormat="1" applyFont="1" applyFill="1" applyBorder="1" applyAlignment="1">
      <alignment horizontal="center" vertical="top"/>
      <protection/>
    </xf>
    <xf numFmtId="0" fontId="0" fillId="0" borderId="11" xfId="59" applyFont="1" applyFill="1" applyBorder="1" applyAlignment="1" quotePrefix="1">
      <alignment horizontal="center" vertical="top"/>
      <protection/>
    </xf>
    <xf numFmtId="43" fontId="3" fillId="0" borderId="0" xfId="48" applyFont="1" applyBorder="1" applyAlignment="1" applyProtection="1">
      <alignment horizontal="center"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3" fillId="0" borderId="12" xfId="48" applyFont="1" applyBorder="1" applyAlignment="1" applyProtection="1">
      <alignment vertical="top" wrapText="1"/>
      <protection locked="0"/>
    </xf>
    <xf numFmtId="43" fontId="0" fillId="0" borderId="0" xfId="48" applyFont="1" applyAlignment="1">
      <alignment/>
    </xf>
    <xf numFmtId="0" fontId="40" fillId="33" borderId="15" xfId="59" applyFont="1" applyFill="1" applyBorder="1" applyAlignment="1" applyProtection="1">
      <alignment horizontal="center" vertical="center" wrapText="1"/>
      <protection locked="0"/>
    </xf>
    <xf numFmtId="0" fontId="40" fillId="34" borderId="16" xfId="59" applyFont="1" applyFill="1" applyBorder="1" applyAlignment="1" applyProtection="1">
      <alignment horizontal="center" vertical="center" wrapText="1"/>
      <protection locked="0"/>
    </xf>
    <xf numFmtId="0" fontId="40" fillId="35" borderId="17" xfId="59" applyFont="1" applyFill="1" applyBorder="1" applyAlignment="1" applyProtection="1">
      <alignment horizontal="center" vertical="center" wrapText="1"/>
      <protection locked="0"/>
    </xf>
    <xf numFmtId="0" fontId="40" fillId="36" borderId="18" xfId="59" applyFont="1" applyFill="1" applyBorder="1" applyAlignment="1">
      <alignment horizontal="center" vertical="center" wrapText="1"/>
      <protection/>
    </xf>
    <xf numFmtId="43" fontId="40" fillId="37" borderId="18" xfId="48" applyFont="1" applyFill="1" applyBorder="1" applyAlignment="1">
      <alignment horizontal="center" vertical="center" wrapText="1"/>
    </xf>
    <xf numFmtId="0" fontId="40" fillId="38" borderId="18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0</xdr:row>
      <xdr:rowOff>561975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B12" sqref="B12"/>
    </sheetView>
  </sheetViews>
  <sheetFormatPr defaultColWidth="12" defaultRowHeight="11.25"/>
  <cols>
    <col min="1" max="1" width="23.5" style="0" customWidth="1"/>
    <col min="2" max="2" width="62.83203125" style="0" customWidth="1"/>
    <col min="3" max="4" width="34.16015625" style="22" customWidth="1"/>
    <col min="5" max="5" width="22.83203125" style="0" customWidth="1"/>
  </cols>
  <sheetData>
    <row r="1" spans="1:5" ht="55.5" customHeight="1">
      <c r="A1" s="23" t="s">
        <v>58</v>
      </c>
      <c r="B1" s="24"/>
      <c r="C1" s="24"/>
      <c r="D1" s="24"/>
      <c r="E1" s="25"/>
    </row>
    <row r="2" spans="1:5" ht="11.25">
      <c r="A2" s="26" t="s">
        <v>0</v>
      </c>
      <c r="B2" s="26" t="s">
        <v>1</v>
      </c>
      <c r="C2" s="27" t="s">
        <v>40</v>
      </c>
      <c r="D2" s="27" t="s">
        <v>41</v>
      </c>
      <c r="E2" s="28" t="s">
        <v>2</v>
      </c>
    </row>
    <row r="3" spans="1:5" ht="11.25">
      <c r="A3" s="13">
        <v>800001</v>
      </c>
      <c r="B3" s="1" t="s">
        <v>3</v>
      </c>
      <c r="C3" s="18"/>
      <c r="D3" s="18"/>
      <c r="E3" s="2" t="s">
        <v>56</v>
      </c>
    </row>
    <row r="4" spans="1:5" ht="11.25">
      <c r="A4" s="8">
        <v>900001</v>
      </c>
      <c r="B4" s="3" t="s">
        <v>4</v>
      </c>
      <c r="C4" s="19">
        <f>SUM(C5:C15)</f>
        <v>6346891.45</v>
      </c>
      <c r="D4" s="19">
        <f>SUM(D5:D15)</f>
        <v>23668119.259999998</v>
      </c>
      <c r="E4" s="2"/>
    </row>
    <row r="5" spans="1:5" ht="11.25">
      <c r="A5" s="4">
        <v>4110</v>
      </c>
      <c r="B5" s="14" t="s">
        <v>5</v>
      </c>
      <c r="C5" s="20" t="s">
        <v>57</v>
      </c>
      <c r="D5" s="20" t="s">
        <v>57</v>
      </c>
      <c r="E5" s="2"/>
    </row>
    <row r="6" spans="1:5" ht="11.25">
      <c r="A6" s="5">
        <v>4120</v>
      </c>
      <c r="B6" s="15" t="s">
        <v>6</v>
      </c>
      <c r="C6" s="20" t="s">
        <v>57</v>
      </c>
      <c r="D6" s="20" t="s">
        <v>57</v>
      </c>
      <c r="E6" s="2"/>
    </row>
    <row r="7" spans="1:5" ht="11.25">
      <c r="A7" s="4">
        <v>4130</v>
      </c>
      <c r="B7" s="14" t="s">
        <v>7</v>
      </c>
      <c r="C7" s="20" t="s">
        <v>57</v>
      </c>
      <c r="D7" s="20" t="s">
        <v>57</v>
      </c>
      <c r="E7" s="2"/>
    </row>
    <row r="8" spans="1:5" ht="11.25">
      <c r="A8" s="4">
        <v>4140</v>
      </c>
      <c r="B8" s="14" t="s">
        <v>8</v>
      </c>
      <c r="C8" s="20" t="s">
        <v>57</v>
      </c>
      <c r="D8" s="20" t="s">
        <v>57</v>
      </c>
      <c r="E8" s="2"/>
    </row>
    <row r="9" spans="1:5" ht="11.25">
      <c r="A9" s="4">
        <v>4150</v>
      </c>
      <c r="B9" s="14" t="s">
        <v>9</v>
      </c>
      <c r="C9" s="20">
        <v>758170.7</v>
      </c>
      <c r="D9" s="20">
        <v>2519703.99</v>
      </c>
      <c r="E9" s="2"/>
    </row>
    <row r="10" spans="1:5" ht="11.25">
      <c r="A10" s="4">
        <v>4160</v>
      </c>
      <c r="B10" s="14" t="s">
        <v>10</v>
      </c>
      <c r="C10" s="20" t="s">
        <v>57</v>
      </c>
      <c r="D10" s="20" t="s">
        <v>57</v>
      </c>
      <c r="E10" s="2"/>
    </row>
    <row r="11" spans="1:5" ht="11.25">
      <c r="A11" s="4">
        <v>4170</v>
      </c>
      <c r="B11" s="14" t="s">
        <v>11</v>
      </c>
      <c r="C11" s="20">
        <v>1785721.84</v>
      </c>
      <c r="D11" s="20">
        <v>4208078.89</v>
      </c>
      <c r="E11" s="2"/>
    </row>
    <row r="12" spans="1:5" ht="33.75">
      <c r="A12" s="4">
        <v>4190</v>
      </c>
      <c r="B12" s="14" t="s">
        <v>54</v>
      </c>
      <c r="C12" s="20" t="s">
        <v>57</v>
      </c>
      <c r="D12" s="20" t="s">
        <v>57</v>
      </c>
      <c r="E12" s="2"/>
    </row>
    <row r="13" spans="1:5" ht="11.25">
      <c r="A13" s="4">
        <v>4210</v>
      </c>
      <c r="B13" s="14" t="s">
        <v>12</v>
      </c>
      <c r="C13" s="20" t="s">
        <v>57</v>
      </c>
      <c r="D13" s="20" t="s">
        <v>57</v>
      </c>
      <c r="E13" s="2"/>
    </row>
    <row r="14" spans="1:5" ht="11.25">
      <c r="A14" s="4">
        <v>4220</v>
      </c>
      <c r="B14" s="14" t="s">
        <v>13</v>
      </c>
      <c r="C14" s="20">
        <v>3802998.91</v>
      </c>
      <c r="D14" s="20">
        <v>16940336.38</v>
      </c>
      <c r="E14" s="2"/>
    </row>
    <row r="15" spans="1:5" ht="11.25">
      <c r="A15" s="8">
        <v>8001</v>
      </c>
      <c r="B15" s="15" t="s">
        <v>45</v>
      </c>
      <c r="C15" s="20" t="s">
        <v>57</v>
      </c>
      <c r="D15" s="20" t="s">
        <v>57</v>
      </c>
      <c r="E15" s="2"/>
    </row>
    <row r="16" spans="1:5" ht="11.25">
      <c r="A16" s="8">
        <v>900002</v>
      </c>
      <c r="B16" s="3" t="s">
        <v>14</v>
      </c>
      <c r="C16" s="19">
        <f>SUM(C17:C32)</f>
        <v>3959894.2600000002</v>
      </c>
      <c r="D16" s="19">
        <f>SUM(D17:D32)</f>
        <v>22172251.07</v>
      </c>
      <c r="E16" s="2"/>
    </row>
    <row r="17" spans="1:5" ht="11.25">
      <c r="A17" s="4">
        <v>5110</v>
      </c>
      <c r="B17" s="14" t="s">
        <v>15</v>
      </c>
      <c r="C17" s="20">
        <v>3143263.7</v>
      </c>
      <c r="D17" s="20">
        <v>13497442.98</v>
      </c>
      <c r="E17" s="2"/>
    </row>
    <row r="18" spans="1:5" ht="11.25">
      <c r="A18" s="4">
        <v>5120</v>
      </c>
      <c r="B18" s="14" t="s">
        <v>16</v>
      </c>
      <c r="C18" s="20">
        <v>49859.85</v>
      </c>
      <c r="D18" s="20">
        <v>1678642.12</v>
      </c>
      <c r="E18" s="2"/>
    </row>
    <row r="19" spans="1:5" ht="11.25">
      <c r="A19" s="4">
        <v>5130</v>
      </c>
      <c r="B19" s="14" t="s">
        <v>17</v>
      </c>
      <c r="C19" s="20">
        <v>766263.71</v>
      </c>
      <c r="D19" s="20">
        <v>6790083.76</v>
      </c>
      <c r="E19" s="2"/>
    </row>
    <row r="20" spans="1:5" ht="11.25">
      <c r="A20" s="4">
        <v>5210</v>
      </c>
      <c r="B20" s="14" t="s">
        <v>18</v>
      </c>
      <c r="C20" s="20" t="s">
        <v>57</v>
      </c>
      <c r="D20" s="20" t="s">
        <v>57</v>
      </c>
      <c r="E20" s="2"/>
    </row>
    <row r="21" spans="1:5" ht="11.25">
      <c r="A21" s="4">
        <v>5220</v>
      </c>
      <c r="B21" s="14" t="s">
        <v>19</v>
      </c>
      <c r="C21" s="20" t="s">
        <v>57</v>
      </c>
      <c r="D21" s="20" t="s">
        <v>57</v>
      </c>
      <c r="E21" s="2"/>
    </row>
    <row r="22" spans="1:5" ht="11.25">
      <c r="A22" s="4">
        <v>5230</v>
      </c>
      <c r="B22" s="14" t="s">
        <v>20</v>
      </c>
      <c r="C22" s="20" t="s">
        <v>57</v>
      </c>
      <c r="D22" s="20" t="s">
        <v>57</v>
      </c>
      <c r="E22" s="2"/>
    </row>
    <row r="23" spans="1:5" ht="11.25">
      <c r="A23" s="4">
        <v>5240</v>
      </c>
      <c r="B23" s="14" t="s">
        <v>21</v>
      </c>
      <c r="C23" s="20">
        <v>507</v>
      </c>
      <c r="D23" s="20">
        <v>206082.21</v>
      </c>
      <c r="E23" s="2"/>
    </row>
    <row r="24" spans="1:5" ht="11.25">
      <c r="A24" s="4">
        <v>5250</v>
      </c>
      <c r="B24" s="14" t="s">
        <v>22</v>
      </c>
      <c r="C24" s="20" t="s">
        <v>57</v>
      </c>
      <c r="D24" s="20" t="s">
        <v>57</v>
      </c>
      <c r="E24" s="2"/>
    </row>
    <row r="25" spans="1:5" ht="11.25">
      <c r="A25" s="4">
        <v>5260</v>
      </c>
      <c r="B25" s="14" t="s">
        <v>23</v>
      </c>
      <c r="C25" s="20" t="s">
        <v>57</v>
      </c>
      <c r="D25" s="20" t="s">
        <v>57</v>
      </c>
      <c r="E25" s="2"/>
    </row>
    <row r="26" spans="1:5" ht="11.25">
      <c r="A26" s="4">
        <v>5270</v>
      </c>
      <c r="B26" s="14" t="s">
        <v>24</v>
      </c>
      <c r="C26" s="20" t="s">
        <v>57</v>
      </c>
      <c r="D26" s="20" t="s">
        <v>57</v>
      </c>
      <c r="E26" s="2"/>
    </row>
    <row r="27" spans="1:5" ht="11.25">
      <c r="A27" s="4">
        <v>5280</v>
      </c>
      <c r="B27" s="14" t="s">
        <v>53</v>
      </c>
      <c r="C27" s="20" t="s">
        <v>57</v>
      </c>
      <c r="D27" s="20" t="s">
        <v>57</v>
      </c>
      <c r="E27" s="2"/>
    </row>
    <row r="28" spans="1:5" ht="11.25">
      <c r="A28" s="4">
        <v>5290</v>
      </c>
      <c r="B28" s="14" t="s">
        <v>25</v>
      </c>
      <c r="C28" s="20" t="s">
        <v>57</v>
      </c>
      <c r="D28" s="20" t="s">
        <v>57</v>
      </c>
      <c r="E28" s="2"/>
    </row>
    <row r="29" spans="1:5" ht="11.25">
      <c r="A29" s="4">
        <v>5310</v>
      </c>
      <c r="B29" s="14" t="s">
        <v>26</v>
      </c>
      <c r="C29" s="20" t="s">
        <v>57</v>
      </c>
      <c r="D29" s="20" t="s">
        <v>57</v>
      </c>
      <c r="E29" s="2"/>
    </row>
    <row r="30" spans="1:5" ht="11.25">
      <c r="A30" s="4">
        <v>5320</v>
      </c>
      <c r="B30" s="14" t="s">
        <v>27</v>
      </c>
      <c r="C30" s="20" t="s">
        <v>57</v>
      </c>
      <c r="D30" s="20" t="s">
        <v>57</v>
      </c>
      <c r="E30" s="2"/>
    </row>
    <row r="31" spans="1:5" ht="11.25">
      <c r="A31" s="4">
        <v>5330</v>
      </c>
      <c r="B31" s="14" t="s">
        <v>28</v>
      </c>
      <c r="C31" s="20" t="s">
        <v>57</v>
      </c>
      <c r="D31" s="20" t="s">
        <v>57</v>
      </c>
      <c r="E31" s="2"/>
    </row>
    <row r="32" spans="1:5" ht="11.25">
      <c r="A32" s="8">
        <v>8002</v>
      </c>
      <c r="B32" s="15" t="s">
        <v>49</v>
      </c>
      <c r="C32" s="20" t="s">
        <v>57</v>
      </c>
      <c r="D32" s="20" t="s">
        <v>57</v>
      </c>
      <c r="E32" s="2"/>
    </row>
    <row r="33" spans="1:5" ht="11.25">
      <c r="A33" s="8">
        <v>900003</v>
      </c>
      <c r="B33" s="10" t="s">
        <v>29</v>
      </c>
      <c r="C33" s="19">
        <f>+C4-C16</f>
        <v>2386997.19</v>
      </c>
      <c r="D33" s="19">
        <f>+D4-D16</f>
        <v>1495868.1899999976</v>
      </c>
      <c r="E33" s="2"/>
    </row>
    <row r="34" spans="1:5" ht="11.25">
      <c r="A34" s="13">
        <v>800002</v>
      </c>
      <c r="B34" s="11" t="s">
        <v>30</v>
      </c>
      <c r="C34" s="20"/>
      <c r="D34" s="20"/>
      <c r="E34" s="2"/>
    </row>
    <row r="35" spans="1:5" ht="11.25">
      <c r="A35" s="8">
        <v>900004</v>
      </c>
      <c r="B35" s="10" t="s">
        <v>4</v>
      </c>
      <c r="C35" s="19">
        <f>SUM(C36:C38)</f>
        <v>20141</v>
      </c>
      <c r="D35" s="19">
        <f>SUM(D36:D38)</f>
        <v>150454.62</v>
      </c>
      <c r="E35" s="2"/>
    </row>
    <row r="36" spans="1:5" ht="11.25">
      <c r="A36" s="8">
        <v>8003</v>
      </c>
      <c r="B36" s="15" t="s">
        <v>47</v>
      </c>
      <c r="C36" s="20"/>
      <c r="D36" s="20"/>
      <c r="E36" s="2"/>
    </row>
    <row r="37" spans="1:5" ht="11.25">
      <c r="A37" s="8">
        <v>8004</v>
      </c>
      <c r="B37" s="15" t="s">
        <v>32</v>
      </c>
      <c r="C37" s="20">
        <v>20141</v>
      </c>
      <c r="D37" s="20">
        <v>150454.62</v>
      </c>
      <c r="E37" s="2"/>
    </row>
    <row r="38" spans="1:5" ht="11.25">
      <c r="A38" s="8">
        <v>8005</v>
      </c>
      <c r="B38" s="15" t="s">
        <v>50</v>
      </c>
      <c r="C38" s="20"/>
      <c r="D38" s="20"/>
      <c r="E38" s="2"/>
    </row>
    <row r="39" spans="1:5" ht="11.25">
      <c r="A39" s="8">
        <v>900005</v>
      </c>
      <c r="B39" s="10" t="s">
        <v>14</v>
      </c>
      <c r="C39" s="19">
        <f>SUM(C40:C42)</f>
        <v>0</v>
      </c>
      <c r="D39" s="19">
        <f>SUM(D40:D42)</f>
        <v>2186782</v>
      </c>
      <c r="E39" s="2"/>
    </row>
    <row r="40" spans="1:5" ht="11.25">
      <c r="A40" s="16">
        <v>1230</v>
      </c>
      <c r="B40" s="15" t="s">
        <v>47</v>
      </c>
      <c r="C40" s="20"/>
      <c r="D40" s="20"/>
      <c r="E40" s="2" t="s">
        <v>31</v>
      </c>
    </row>
    <row r="41" spans="1:5" ht="11.25">
      <c r="A41" s="16" t="s">
        <v>55</v>
      </c>
      <c r="B41" s="15" t="s">
        <v>32</v>
      </c>
      <c r="C41" s="20" t="s">
        <v>57</v>
      </c>
      <c r="D41" s="20">
        <v>2186782</v>
      </c>
      <c r="E41" s="2" t="s">
        <v>31</v>
      </c>
    </row>
    <row r="42" spans="1:5" ht="11.25">
      <c r="A42" s="8">
        <v>8006</v>
      </c>
      <c r="B42" s="15" t="s">
        <v>46</v>
      </c>
      <c r="C42" s="20"/>
      <c r="D42" s="20"/>
      <c r="E42" s="2"/>
    </row>
    <row r="43" spans="1:5" ht="11.25">
      <c r="A43" s="8">
        <v>900006</v>
      </c>
      <c r="B43" s="10" t="s">
        <v>33</v>
      </c>
      <c r="C43" s="19">
        <f>+C35-C39</f>
        <v>20141</v>
      </c>
      <c r="D43" s="19">
        <f>+D35-D39</f>
        <v>-2036327.38</v>
      </c>
      <c r="E43" s="2"/>
    </row>
    <row r="44" spans="1:5" ht="11.25">
      <c r="A44" s="13">
        <v>800003</v>
      </c>
      <c r="B44" s="11" t="s">
        <v>34</v>
      </c>
      <c r="C44" s="20"/>
      <c r="D44" s="20"/>
      <c r="E44" s="2"/>
    </row>
    <row r="45" spans="1:5" ht="11.25">
      <c r="A45" s="8">
        <v>900007</v>
      </c>
      <c r="B45" s="10" t="s">
        <v>4</v>
      </c>
      <c r="C45" s="19">
        <f>+C46+C49</f>
        <v>0</v>
      </c>
      <c r="D45" s="19">
        <f>+D46+D49</f>
        <v>0</v>
      </c>
      <c r="E45" s="2"/>
    </row>
    <row r="46" spans="1:5" ht="11.25">
      <c r="A46" s="8">
        <v>8007</v>
      </c>
      <c r="B46" s="15" t="s">
        <v>42</v>
      </c>
      <c r="C46" s="20">
        <f>SUM(C47:C48)</f>
        <v>0</v>
      </c>
      <c r="D46" s="20">
        <f>SUM(D47:D49)</f>
        <v>0</v>
      </c>
      <c r="E46" s="2"/>
    </row>
    <row r="47" spans="1:5" ht="11.25">
      <c r="A47" s="16">
        <v>2233</v>
      </c>
      <c r="B47" s="15" t="s">
        <v>48</v>
      </c>
      <c r="C47" s="20"/>
      <c r="D47" s="20"/>
      <c r="E47" s="2"/>
    </row>
    <row r="48" spans="1:5" ht="11.25">
      <c r="A48" s="17">
        <v>2234</v>
      </c>
      <c r="B48" s="15" t="s">
        <v>43</v>
      </c>
      <c r="C48" s="20"/>
      <c r="D48" s="20"/>
      <c r="E48" s="2"/>
    </row>
    <row r="49" spans="1:5" ht="11.25">
      <c r="A49" s="12">
        <v>4800</v>
      </c>
      <c r="B49" s="15" t="s">
        <v>51</v>
      </c>
      <c r="C49" s="20"/>
      <c r="D49" s="20"/>
      <c r="E49" s="2"/>
    </row>
    <row r="50" spans="1:5" ht="11.25">
      <c r="A50" s="12">
        <v>900008</v>
      </c>
      <c r="B50" s="10" t="s">
        <v>14</v>
      </c>
      <c r="C50" s="19">
        <f>+C51+C54</f>
        <v>2238046.33</v>
      </c>
      <c r="D50" s="19">
        <f>+D51+D54</f>
        <v>-1010105.23</v>
      </c>
      <c r="E50" s="2"/>
    </row>
    <row r="51" spans="1:5" ht="11.25">
      <c r="A51" s="8">
        <v>8008</v>
      </c>
      <c r="B51" s="15" t="s">
        <v>44</v>
      </c>
      <c r="C51" s="20">
        <f>SUM(C52:C53)</f>
        <v>0</v>
      </c>
      <c r="D51" s="20">
        <v>0</v>
      </c>
      <c r="E51" s="2"/>
    </row>
    <row r="52" spans="1:5" ht="11.25">
      <c r="A52" s="16">
        <v>2131</v>
      </c>
      <c r="B52" s="15" t="s">
        <v>48</v>
      </c>
      <c r="C52" s="20"/>
      <c r="D52" s="20"/>
      <c r="E52" s="2"/>
    </row>
    <row r="53" spans="1:5" ht="11.25">
      <c r="A53" s="17">
        <v>2132</v>
      </c>
      <c r="B53" s="15" t="s">
        <v>43</v>
      </c>
      <c r="C53" s="20"/>
      <c r="D53" s="20"/>
      <c r="E53" s="2"/>
    </row>
    <row r="54" spans="1:5" ht="11.25">
      <c r="A54" s="8">
        <v>8009</v>
      </c>
      <c r="B54" s="15" t="s">
        <v>52</v>
      </c>
      <c r="C54" s="20">
        <v>2238046.33</v>
      </c>
      <c r="D54" s="20">
        <v>-1010105.23</v>
      </c>
      <c r="E54" s="2"/>
    </row>
    <row r="55" spans="1:5" ht="22.5">
      <c r="A55" s="8">
        <v>900009</v>
      </c>
      <c r="B55" s="3" t="s">
        <v>35</v>
      </c>
      <c r="C55" s="19">
        <f>+C45-C50</f>
        <v>-2238046.33</v>
      </c>
      <c r="D55" s="19">
        <f>+D45-D50</f>
        <v>1010105.23</v>
      </c>
      <c r="E55" s="2"/>
    </row>
    <row r="56" spans="1:5" ht="22.5">
      <c r="A56" s="8">
        <v>9000010</v>
      </c>
      <c r="B56" s="3" t="s">
        <v>36</v>
      </c>
      <c r="C56" s="19">
        <f>+C33+C43+C55</f>
        <v>169091.85999999987</v>
      </c>
      <c r="D56" s="19">
        <f>+D33+D43+D55</f>
        <v>469646.0399999977</v>
      </c>
      <c r="E56" s="2"/>
    </row>
    <row r="57" spans="1:5" ht="11.25">
      <c r="A57" s="8">
        <v>9000011</v>
      </c>
      <c r="B57" s="3" t="s">
        <v>37</v>
      </c>
      <c r="C57" s="19">
        <v>3175613.3</v>
      </c>
      <c r="D57" s="19">
        <v>2705967.26</v>
      </c>
      <c r="E57" s="2" t="s">
        <v>38</v>
      </c>
    </row>
    <row r="58" spans="1:5" ht="11.25">
      <c r="A58" s="9">
        <v>9000012</v>
      </c>
      <c r="B58" s="6" t="s">
        <v>39</v>
      </c>
      <c r="C58" s="21">
        <f>+C56+C57</f>
        <v>3344705.1599999997</v>
      </c>
      <c r="D58" s="21">
        <f>+D56+D57</f>
        <v>3175613.2999999975</v>
      </c>
      <c r="E58" s="7" t="s">
        <v>38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2017-03-02T18:57:17Z</cp:lastPrinted>
  <dcterms:created xsi:type="dcterms:W3CDTF">2012-12-11T20:31:36Z</dcterms:created>
  <dcterms:modified xsi:type="dcterms:W3CDTF">2017-05-11T17:04:15Z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