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660" tabRatio="933" activeTab="14"/>
  </bookViews>
  <sheets>
    <sheet name="ESF-01" sheetId="1" r:id="rId1"/>
    <sheet name="ESF-02 " sheetId="2" r:id="rId2"/>
    <sheet name="ESF-03" sheetId="3" r:id="rId3"/>
    <sheet name="ESF-06 " sheetId="4" r:id="rId4"/>
    <sheet name="ESF-08" sheetId="5" r:id="rId5"/>
    <sheet name="ESF-09" sheetId="6" r:id="rId6"/>
    <sheet name="ESF-12 " sheetId="7" r:id="rId7"/>
    <sheet name="EA-01" sheetId="8" r:id="rId8"/>
    <sheet name="EA-03" sheetId="9" r:id="rId9"/>
    <sheet name="VHP-01" sheetId="10" r:id="rId10"/>
    <sheet name="VHP-02" sheetId="11" r:id="rId11"/>
    <sheet name="EFE-01  " sheetId="12" r:id="rId12"/>
    <sheet name="EFE-02" sheetId="13" r:id="rId13"/>
    <sheet name="Conciliacion_Ig" sheetId="14" r:id="rId14"/>
    <sheet name="Conciliacion_Eg" sheetId="15" r:id="rId15"/>
  </sheets>
  <definedNames>
    <definedName name="_xlnm.Print_Area" localSheetId="7">'EA-01'!$A$1:$D$47</definedName>
    <definedName name="_xlnm.Print_Area" localSheetId="8">'EA-03'!$A$1:$E$111</definedName>
    <definedName name="_xlnm.Print_Area" localSheetId="11">'EFE-01  '!$A$1:$E$164</definedName>
    <definedName name="_xlnm.Print_Area" localSheetId="12">'EFE-02'!$A$1:$D$34</definedName>
    <definedName name="_xlnm.Print_Area" localSheetId="0">'ESF-01'!$A$1:$E$79</definedName>
    <definedName name="_xlnm.Print_Area" localSheetId="1">'ESF-02 '!$A$1:$H$26</definedName>
    <definedName name="_xlnm.Print_Area" localSheetId="2">'ESF-03'!$A$1:$I$117</definedName>
    <definedName name="_xlnm.Print_Area" localSheetId="3">'ESF-06 '!$A$1:$G$18</definedName>
    <definedName name="_xlnm.Print_Area" localSheetId="4">'ESF-08'!$A$1:$F$45</definedName>
    <definedName name="_xlnm.Print_Area" localSheetId="5">'ESF-09'!$A$1:$F$36</definedName>
    <definedName name="_xlnm.Print_Area" localSheetId="6">'ESF-12 '!$A$1:$H$27</definedName>
    <definedName name="_xlnm.Print_Area" localSheetId="9">'VHP-01'!$A$1:$G$16</definedName>
    <definedName name="_xlnm.Print_Area" localSheetId="10">'VHP-02'!$A$1:$F$25</definedName>
    <definedName name="_xlnm.Print_Titles" localSheetId="7">'EA-01'!$1:$7</definedName>
    <definedName name="_xlnm.Print_Titles" localSheetId="8">'EA-03'!$1:$7</definedName>
    <definedName name="_xlnm.Print_Titles" localSheetId="11">'EFE-01  '!$1:$7</definedName>
  </definedNames>
  <calcPr fullCalcOnLoad="1"/>
</workbook>
</file>

<file path=xl/sharedStrings.xml><?xml version="1.0" encoding="utf-8"?>
<sst xmlns="http://schemas.openxmlformats.org/spreadsheetml/2006/main" count="585" uniqueCount="356">
  <si>
    <t>INFORMACION CONTABLE</t>
  </si>
  <si>
    <t>DE DESGLOSE</t>
  </si>
  <si>
    <t>CUENTA</t>
  </si>
  <si>
    <t>NOMBRE DE LA CUENTA</t>
  </si>
  <si>
    <t>SALDO INICIAL</t>
  </si>
  <si>
    <t>SALDO FINAL</t>
  </si>
  <si>
    <t>FLUJO</t>
  </si>
  <si>
    <t>CONCILIACIÓN ENTRE LOS INGRESOS PRESUPUESTARIOS Y CONTABLES</t>
  </si>
  <si>
    <t>CONCILIACIÓN ENTRE LOS EGRESOS PRESUPUESTARIOS Y LOS GASTOS CONTABLES</t>
  </si>
  <si>
    <t>INFORMACIÓN CONTABLE</t>
  </si>
  <si>
    <t>Conciliacion_Ig</t>
  </si>
  <si>
    <t>Conciliacion_Eg</t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</si>
  <si>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</si>
  <si>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</si>
  <si>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</si>
  <si>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</si>
  <si>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</si>
  <si>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</si>
  <si>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</si>
  <si>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</si>
  <si>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</si>
  <si>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</si>
  <si>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</si>
  <si>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</si>
  <si>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</si>
  <si>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</si>
  <si>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</si>
  <si>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</si>
  <si>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</si>
  <si>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</si>
  <si>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</si>
  <si>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</si>
  <si>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</si>
  <si>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</si>
  <si>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</si>
  <si>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</si>
  <si>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</si>
  <si>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</si>
  <si>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</si>
  <si>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</si>
  <si>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</si>
  <si>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</si>
  <si>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</si>
  <si>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</si>
  <si>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</si>
  <si>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</si>
  <si>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</si>
  <si>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</si>
  <si>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</si>
  <si>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</si>
  <si>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</si>
  <si>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</si>
  <si>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</si>
  <si>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</si>
  <si>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</si>
  <si>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</si>
  <si>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</si>
  <si>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</si>
  <si>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</si>
  <si>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</si>
  <si>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</si>
  <si>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</si>
  <si>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</si>
  <si>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Tasa</t>
  </si>
  <si>
    <t>Método de depreciación</t>
  </si>
  <si>
    <t>CRITERIO</t>
  </si>
  <si>
    <t>NOTA:       ESF-08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</si>
  <si>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</si>
  <si>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</si>
  <si>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</si>
  <si>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</si>
  <si>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</si>
  <si>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</si>
  <si>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</si>
  <si>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</si>
  <si>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</si>
  <si>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</si>
  <si>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</si>
  <si>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</si>
  <si>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</si>
  <si>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</si>
  <si>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</si>
  <si>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</si>
  <si>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</si>
  <si>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</si>
  <si>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</si>
  <si>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NATURALEZA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</si>
  <si>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</si>
  <si>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</si>
  <si>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</si>
  <si>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</si>
  <si>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</si>
  <si>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</si>
  <si>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</si>
  <si>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</si>
  <si>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</si>
  <si>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</si>
  <si>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</si>
  <si>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</si>
  <si>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</si>
  <si>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</si>
  <si>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</si>
  <si>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</si>
  <si>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</si>
  <si>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</si>
  <si>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</si>
  <si>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</si>
  <si>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</si>
  <si>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</si>
  <si>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</si>
  <si>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</si>
  <si>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</si>
  <si>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</si>
  <si>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</si>
  <si>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</si>
  <si>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</si>
  <si>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</si>
  <si>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</si>
  <si>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</si>
  <si>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</si>
  <si>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</si>
  <si>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</si>
  <si>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</si>
  <si>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</si>
  <si>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</si>
  <si>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</si>
  <si>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</si>
  <si>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</si>
  <si>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</si>
  <si>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</si>
  <si>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</si>
  <si>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</si>
  <si>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</si>
  <si>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</si>
  <si>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</si>
  <si>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</si>
  <si>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</si>
  <si>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</si>
  <si>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</si>
  <si>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</si>
  <si>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</si>
  <si>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</si>
  <si>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</si>
  <si>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</si>
  <si>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</si>
  <si>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</si>
  <si>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</si>
  <si>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</si>
  <si>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</si>
  <si>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</si>
  <si>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</si>
  <si>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</si>
  <si>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</si>
  <si>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</si>
  <si>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</si>
  <si>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</si>
  <si>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 xml:space="preserve">    1114</t>
  </si>
  <si>
    <t>111400001  ScotiabankM IMUVI 0076393880</t>
  </si>
  <si>
    <t>111400001</t>
  </si>
  <si>
    <t xml:space="preserve">  112200001  Cuentas por cobrar a corto plazo</t>
  </si>
  <si>
    <t xml:space="preserve">  112400001  Contribuyentes Clientes</t>
  </si>
  <si>
    <t>112200001</t>
  </si>
  <si>
    <t>112400001</t>
  </si>
  <si>
    <t xml:space="preserve">  112300001  Funcionarios y empleados</t>
  </si>
  <si>
    <t xml:space="preserve">  112300003  Gastos por Comprobar</t>
  </si>
  <si>
    <t xml:space="preserve">  112300009  Financiamientos</t>
  </si>
  <si>
    <t xml:space="preserve">  112500001  Fondo Fijo</t>
  </si>
  <si>
    <t xml:space="preserve">  112900001  Otros deudores</t>
  </si>
  <si>
    <t>112900001</t>
  </si>
  <si>
    <t>112500001</t>
  </si>
  <si>
    <t>112300001</t>
  </si>
  <si>
    <t>112300003</t>
  </si>
  <si>
    <t>112300009</t>
  </si>
  <si>
    <t xml:space="preserve">  121347541  InvFideicompub No</t>
  </si>
  <si>
    <t xml:space="preserve">   123546141  División terrenos</t>
  </si>
  <si>
    <t xml:space="preserve">   123646241  División de terrenos</t>
  </si>
  <si>
    <t xml:space="preserve">   124115111  Muebles de oficina y estantería</t>
  </si>
  <si>
    <t xml:space="preserve">   124125121  Muebles excepto ofic</t>
  </si>
  <si>
    <t xml:space="preserve">   124135151  Computadoras</t>
  </si>
  <si>
    <t xml:space="preserve">   124215211  Equipo de audio y de video</t>
  </si>
  <si>
    <t xml:space="preserve">   124415411  Automóviles y camiones</t>
  </si>
  <si>
    <t xml:space="preserve">   124625621  Maquinaria y equipo industrial</t>
  </si>
  <si>
    <t xml:space="preserve">   124655651  Eq Comunicación</t>
  </si>
  <si>
    <t>1124115111</t>
  </si>
  <si>
    <t>1124125121</t>
  </si>
  <si>
    <t>1124135151</t>
  </si>
  <si>
    <t>1124215211</t>
  </si>
  <si>
    <t>1124415411</t>
  </si>
  <si>
    <t>1124625621</t>
  </si>
  <si>
    <t>1124655651</t>
  </si>
  <si>
    <t xml:space="preserve">   126305111  Muebles de oficina y estantería</t>
  </si>
  <si>
    <t xml:space="preserve">   126305121  Muebles excepto ofic</t>
  </si>
  <si>
    <t xml:space="preserve">   126305151  Computadoras</t>
  </si>
  <si>
    <t xml:space="preserve">   126305211  Equipo de audio y de video</t>
  </si>
  <si>
    <t xml:space="preserve">   126305411  Automóviles y camiones</t>
  </si>
  <si>
    <t xml:space="preserve">   126305621  Maquinaria y equipo industrial</t>
  </si>
  <si>
    <t xml:space="preserve">   126305651  Eq Comunicación</t>
  </si>
  <si>
    <t>1263051111</t>
  </si>
  <si>
    <t>1263051211</t>
  </si>
  <si>
    <t>1263051511</t>
  </si>
  <si>
    <t>1263052111</t>
  </si>
  <si>
    <t>1263054111</t>
  </si>
  <si>
    <t>1263056211</t>
  </si>
  <si>
    <t>1263056511</t>
  </si>
  <si>
    <t xml:space="preserve">   125105911  Software</t>
  </si>
  <si>
    <t xml:space="preserve">   126505911  Amort Acum Software</t>
  </si>
  <si>
    <t>126505911</t>
  </si>
  <si>
    <t xml:space="preserve">   211100001  Serv Persona x Pagar</t>
  </si>
  <si>
    <t xml:space="preserve">   211200001  Proveedores por pagar CP</t>
  </si>
  <si>
    <t xml:space="preserve">   211200143  PASIVOS C. 3000 2014</t>
  </si>
  <si>
    <t xml:space="preserve">   211200165  PASIVOS C. 5000 2016</t>
  </si>
  <si>
    <t xml:space="preserve">   211700001  RETENCION ISR POR SALARIOS</t>
  </si>
  <si>
    <t xml:space="preserve">   211700002  IMPUESTO CEDULAR</t>
  </si>
  <si>
    <t xml:space="preserve">   211700003  RET ISR ASIMILADOS A SALARIOS</t>
  </si>
  <si>
    <t xml:space="preserve">   211700004  RET 10% ISR HONORARIOS</t>
  </si>
  <si>
    <t xml:space="preserve">   211700005  RETENCION 10% ARRENDAMIENTO</t>
  </si>
  <si>
    <t xml:space="preserve">   211700101  RET IMSS</t>
  </si>
  <si>
    <t xml:space="preserve">   211700102  RETENCIONES DE VIVIENDA</t>
  </si>
  <si>
    <t xml:space="preserve">   211700399  Fondo de Ahorro</t>
  </si>
  <si>
    <t xml:space="preserve">   211900001  Otras ctas por pagar CP</t>
  </si>
  <si>
    <t>211100001</t>
  </si>
  <si>
    <t>211200001</t>
  </si>
  <si>
    <t>211700001</t>
  </si>
  <si>
    <t>211700002</t>
  </si>
  <si>
    <t>211700003</t>
  </si>
  <si>
    <t>211700101</t>
  </si>
  <si>
    <t>211700102</t>
  </si>
  <si>
    <t>211700399</t>
  </si>
  <si>
    <t>211900001</t>
  </si>
  <si>
    <t xml:space="preserve">211200143 </t>
  </si>
  <si>
    <t>211200165</t>
  </si>
  <si>
    <t>211700004</t>
  </si>
  <si>
    <t>211700005</t>
  </si>
  <si>
    <t xml:space="preserve">   415108601  Intereses Ganados</t>
  </si>
  <si>
    <t xml:space="preserve">   417308601  INGRESO POR VENTA DE TERRENOS</t>
  </si>
  <si>
    <t xml:space="preserve">   417308602  VTA CASAS HUERTAS 1</t>
  </si>
  <si>
    <t xml:space="preserve">   417308603  VTA CASAS HUERTAS 2</t>
  </si>
  <si>
    <t xml:space="preserve">   417308604  VTA CASAS HUERTAS 3</t>
  </si>
  <si>
    <t xml:space="preserve">   417308605  HUERTAS REASIGNACIONES</t>
  </si>
  <si>
    <t xml:space="preserve">   417308606  INGRESOS POR SERVICIOS</t>
  </si>
  <si>
    <t xml:space="preserve">   417308607  INGRESOS POR VENTA D</t>
  </si>
  <si>
    <t>415108601</t>
  </si>
  <si>
    <t>417308601</t>
  </si>
  <si>
    <t>417308605</t>
  </si>
  <si>
    <t>417308606</t>
  </si>
  <si>
    <t>417308607</t>
  </si>
  <si>
    <t xml:space="preserve">417308602  </t>
  </si>
  <si>
    <t>417308603</t>
  </si>
  <si>
    <t>417308604</t>
  </si>
  <si>
    <t xml:space="preserve">   422108601  Transferenc Cap 1000</t>
  </si>
  <si>
    <t xml:space="preserve">   422108602  Transferencias Capitulo 2000</t>
  </si>
  <si>
    <t xml:space="preserve">   422108603  Transferencias Capitulo 3000</t>
  </si>
  <si>
    <t>422108601</t>
  </si>
  <si>
    <t>422108602</t>
  </si>
  <si>
    <t>422108603</t>
  </si>
  <si>
    <t xml:space="preserve">  511101131  Sueldos Base</t>
  </si>
  <si>
    <t xml:space="preserve">  511201212  Honorarios asimilados</t>
  </si>
  <si>
    <t xml:space="preserve">  511401413  Aportaciones IMSS</t>
  </si>
  <si>
    <t xml:space="preserve">  511401421  Aportaciones INFONAVIT</t>
  </si>
  <si>
    <t xml:space="preserve">  511401431  Ahorro para el retiro</t>
  </si>
  <si>
    <t xml:space="preserve">  511501511  Cuotas para el fondo de ahorro</t>
  </si>
  <si>
    <t xml:space="preserve">  511501592  Otras prestaciones</t>
  </si>
  <si>
    <t xml:space="preserve">  511601711  Estím Productividad</t>
  </si>
  <si>
    <t xml:space="preserve">  512102111  Materiales y útiles de oficina</t>
  </si>
  <si>
    <t xml:space="preserve">  512102121  Maty útiles impresi</t>
  </si>
  <si>
    <t xml:space="preserve">  512102151  Mat impreso  e info</t>
  </si>
  <si>
    <t xml:space="preserve">  512102161  Material de limpieza</t>
  </si>
  <si>
    <t xml:space="preserve">  512402471  Estructuras y manufacturas</t>
  </si>
  <si>
    <t xml:space="preserve">  512602612  Combus p Serv pub</t>
  </si>
  <si>
    <t xml:space="preserve">  512702711  Vestuario y uniformes</t>
  </si>
  <si>
    <t xml:space="preserve">  512902911  Herramientas menores</t>
  </si>
  <si>
    <t xml:space="preserve">  513103111  Servicio de energía eléctrica</t>
  </si>
  <si>
    <t xml:space="preserve">  513103141  Servicio telefonía tradicional</t>
  </si>
  <si>
    <t xml:space="preserve">  513103151  Servicio telefonía celular</t>
  </si>
  <si>
    <t xml:space="preserve">  513203221  Arrendam Edificios</t>
  </si>
  <si>
    <t xml:space="preserve">  513203231  Arren Mobiliario</t>
  </si>
  <si>
    <t xml:space="preserve">  513203261  Arren Maq y eq</t>
  </si>
  <si>
    <t xml:space="preserve">  513303311  Servicios legales</t>
  </si>
  <si>
    <t xml:space="preserve">  513303331  Serv Consultoría</t>
  </si>
  <si>
    <t xml:space="preserve">  513403411  Serv Financieros</t>
  </si>
  <si>
    <t xml:space="preserve">  513403451  Seguro de bienes patrimoniales</t>
  </si>
  <si>
    <t xml:space="preserve">  513503551  Mantto Vehíc</t>
  </si>
  <si>
    <t xml:space="preserve">  513603621  Promoción Vta Biene</t>
  </si>
  <si>
    <t xml:space="preserve">  513703751  Viáticos nacionales</t>
  </si>
  <si>
    <t xml:space="preserve">  513703791  Otros Serv Traslado</t>
  </si>
  <si>
    <t xml:space="preserve">  513803821  Gto Orden Social</t>
  </si>
  <si>
    <t xml:space="preserve">  513903921  Otros impuestos y derechos</t>
  </si>
  <si>
    <t xml:space="preserve">  513903981  Impuesto sobre nóminas</t>
  </si>
  <si>
    <t>511101131</t>
  </si>
  <si>
    <t>511201212</t>
  </si>
  <si>
    <t>511401413</t>
  </si>
  <si>
    <t>511401421</t>
  </si>
  <si>
    <t>511401431</t>
  </si>
  <si>
    <t>511501511</t>
  </si>
  <si>
    <t>511501592</t>
  </si>
  <si>
    <t>511601711</t>
  </si>
  <si>
    <t>512102111</t>
  </si>
  <si>
    <t>512102121</t>
  </si>
  <si>
    <t>512102151</t>
  </si>
  <si>
    <t>512102161</t>
  </si>
  <si>
    <t>512402471</t>
  </si>
  <si>
    <t>512602612</t>
  </si>
  <si>
    <t>512702711</t>
  </si>
  <si>
    <t>512902911</t>
  </si>
  <si>
    <t>513103111</t>
  </si>
  <si>
    <t>513103141</t>
  </si>
  <si>
    <t>513103151</t>
  </si>
  <si>
    <t>513203221</t>
  </si>
  <si>
    <t>513203231</t>
  </si>
  <si>
    <t>513203261</t>
  </si>
  <si>
    <t>513303311</t>
  </si>
  <si>
    <t>513303331</t>
  </si>
  <si>
    <t>513403411</t>
  </si>
  <si>
    <t>513403451</t>
  </si>
  <si>
    <t>513503551</t>
  </si>
  <si>
    <t>513603621</t>
  </si>
  <si>
    <t>513703751</t>
  </si>
  <si>
    <t>513703791</t>
  </si>
  <si>
    <t>513803821</t>
  </si>
  <si>
    <t>513903921</t>
  </si>
  <si>
    <t>513903981</t>
  </si>
  <si>
    <t xml:space="preserve">  311000001  Aportaciones al Patrimonio</t>
  </si>
  <si>
    <t xml:space="preserve">  311009999  Baja AF</t>
  </si>
  <si>
    <t xml:space="preserve">  312000001  DONACIONES DE BIENES</t>
  </si>
  <si>
    <t xml:space="preserve">  313000001  ACTUAL.BIENES INMUEB</t>
  </si>
  <si>
    <t>311000001</t>
  </si>
  <si>
    <t>311009999</t>
  </si>
  <si>
    <t>312000001</t>
  </si>
  <si>
    <t>313000001</t>
  </si>
  <si>
    <t xml:space="preserve">   3210 Ahorro/ Desahorro</t>
  </si>
  <si>
    <t xml:space="preserve">   322000001  Res. Ejerc 2006-2011</t>
  </si>
  <si>
    <t xml:space="preserve">   322000002  Resultado del ejercicio 2012</t>
  </si>
  <si>
    <t xml:space="preserve">   322000003  Resultado del ejercicio 2013</t>
  </si>
  <si>
    <t xml:space="preserve">   322000004  RESULTADO EJERCICIO 2014</t>
  </si>
  <si>
    <t xml:space="preserve">   322000005  RESULTADO EJERCICIO 2015</t>
  </si>
  <si>
    <t xml:space="preserve">   322000006  RESULTADO EJERCICIO 2016</t>
  </si>
  <si>
    <t xml:space="preserve">   322000101  Aplicación de remanente 2012</t>
  </si>
  <si>
    <t xml:space="preserve">   322000102  Aplicación de remanente 2011</t>
  </si>
  <si>
    <t xml:space="preserve">   322000103  Aplicación de remanente 2013</t>
  </si>
  <si>
    <t xml:space="preserve">   322000104  Aplicación de remanente 2014</t>
  </si>
  <si>
    <t xml:space="preserve">   322000105  APLICACION DE REMANENTES 2015</t>
  </si>
  <si>
    <t xml:space="preserve">   111300001  Scotiabank 02103505308</t>
  </si>
  <si>
    <t xml:space="preserve">   111300002  Scotiabank 021034249709</t>
  </si>
  <si>
    <t xml:space="preserve">   111300003  Scotiabank 021034249733</t>
  </si>
  <si>
    <t xml:space="preserve">   111300004  HSBC 04038995262</t>
  </si>
  <si>
    <t xml:space="preserve">   111300007  Scotiabank 2103442020</t>
  </si>
  <si>
    <t xml:space="preserve">   111300008  HSBC 4057140386</t>
  </si>
  <si>
    <t xml:space="preserve">   111300009  HSBC 4057140394</t>
  </si>
  <si>
    <t xml:space="preserve">   111300010  BBVA Bancomer 103392333</t>
  </si>
  <si>
    <t xml:space="preserve">   111300011  BBVA Bancomer 0106211690</t>
  </si>
  <si>
    <t xml:space="preserve">   111300012  BBVA Bancomer 0109055517</t>
  </si>
  <si>
    <t xml:space="preserve">   111300013  BBVA Bancomer 0109573941</t>
  </si>
  <si>
    <t xml:space="preserve">   111400001  ScotiabankM IMUVI 0076393880</t>
  </si>
  <si>
    <t xml:space="preserve">   111600001  FONDO DE AHORRO TRABAJADORES</t>
  </si>
  <si>
    <t xml:space="preserve">    124115111  Muebles de oficina</t>
  </si>
  <si>
    <t xml:space="preserve">    124135151  Computadoras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</si>
</sst>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[$-80A]dddd\,\ d&quot; de &quot;mmmm&quot; de &quot;yyyy"/>
    <numFmt numFmtId="166" formatCode="[$-80A]h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Garamond"/>
      <family val="2"/>
    </font>
    <font>
      <b/>
      <sz val="8"/>
      <color indexed="8"/>
      <name val="Arial"/>
      <family val="2"/>
    </font>
    <font>
      <b/>
      <sz val="8"/>
      <color indexed="51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9" tint="0.5999900102615356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00">
    <xf numFmtId="0" fontId="0" fillId="0" borderId="0" xfId="0" applyFont="1" applyAlignment="1">
      <alignment/>
    </xf>
    <xf numFmtId="0" fontId="48" fillId="0" borderId="0" xfId="0" applyFont="1" applyAlignment="1">
      <alignment/>
    </xf>
    <xf numFmtId="4" fontId="49" fillId="0" borderId="0" xfId="49" applyNumberFormat="1" applyFont="1" applyAlignment="1">
      <alignment/>
    </xf>
    <xf numFmtId="0" fontId="50" fillId="0" borderId="0" xfId="0" applyFont="1" applyAlignment="1">
      <alignment/>
    </xf>
    <xf numFmtId="4" fontId="49" fillId="0" borderId="0" xfId="0" applyNumberFormat="1" applyFont="1" applyAlignment="1">
      <alignment/>
    </xf>
    <xf numFmtId="0" fontId="49" fillId="0" borderId="0" xfId="0" applyFont="1" applyFill="1" applyAlignment="1">
      <alignment/>
    </xf>
    <xf numFmtId="4" fontId="49" fillId="0" borderId="0" xfId="0" applyNumberFormat="1" applyFont="1" applyFill="1" applyAlignment="1">
      <alignment/>
    </xf>
    <xf numFmtId="4" fontId="49" fillId="0" borderId="0" xfId="0" applyNumberFormat="1" applyFont="1" applyFill="1" applyBorder="1" applyAlignment="1">
      <alignment horizontal="right" wrapText="1"/>
    </xf>
    <xf numFmtId="4" fontId="48" fillId="0" borderId="0" xfId="0" applyNumberFormat="1" applyFont="1" applyFill="1" applyBorder="1" applyAlignment="1">
      <alignment horizontal="right" wrapText="1"/>
    </xf>
    <xf numFmtId="0" fontId="49" fillId="0" borderId="0" xfId="0" applyFont="1" applyBorder="1" applyAlignment="1">
      <alignment/>
    </xf>
    <xf numFmtId="4" fontId="49" fillId="0" borderId="0" xfId="0" applyNumberFormat="1" applyFont="1" applyBorder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Fill="1" applyBorder="1" applyAlignment="1">
      <alignment horizontal="left" vertical="center" wrapText="1"/>
    </xf>
    <xf numFmtId="4" fontId="48" fillId="0" borderId="0" xfId="0" applyNumberFormat="1" applyFont="1" applyFill="1" applyBorder="1" applyAlignment="1">
      <alignment horizontal="right" vertical="center" wrapText="1"/>
    </xf>
    <xf numFmtId="0" fontId="48" fillId="0" borderId="0" xfId="0" applyFont="1" applyBorder="1" applyAlignment="1">
      <alignment/>
    </xf>
    <xf numFmtId="4" fontId="49" fillId="0" borderId="0" xfId="49" applyNumberFormat="1" applyFont="1" applyBorder="1" applyAlignment="1">
      <alignment/>
    </xf>
    <xf numFmtId="4" fontId="2" fillId="0" borderId="0" xfId="53" applyNumberFormat="1" applyFont="1" applyFill="1" applyBorder="1" applyAlignment="1">
      <alignment horizontal="center" vertical="top" wrapText="1"/>
      <protection/>
    </xf>
    <xf numFmtId="0" fontId="49" fillId="0" borderId="0" xfId="0" applyFont="1" applyFill="1" applyBorder="1" applyAlignment="1">
      <alignment/>
    </xf>
    <xf numFmtId="2" fontId="49" fillId="0" borderId="0" xfId="49" applyNumberFormat="1" applyFont="1" applyBorder="1" applyAlignment="1">
      <alignment/>
    </xf>
    <xf numFmtId="4" fontId="49" fillId="0" borderId="0" xfId="49" applyNumberFormat="1" applyFont="1" applyAlignment="1">
      <alignment/>
    </xf>
    <xf numFmtId="10" fontId="49" fillId="0" borderId="0" xfId="0" applyNumberFormat="1" applyFont="1" applyAlignment="1">
      <alignment/>
    </xf>
    <xf numFmtId="0" fontId="48" fillId="0" borderId="0" xfId="0" applyFont="1" applyFill="1" applyBorder="1" applyAlignment="1">
      <alignment horizontal="left" wrapText="1"/>
    </xf>
    <xf numFmtId="0" fontId="49" fillId="0" borderId="0" xfId="0" applyFont="1" applyAlignment="1">
      <alignment/>
    </xf>
    <xf numFmtId="0" fontId="49" fillId="0" borderId="0" xfId="49" applyNumberFormat="1" applyFont="1" applyFill="1" applyAlignment="1">
      <alignment/>
    </xf>
    <xf numFmtId="10" fontId="49" fillId="0" borderId="0" xfId="49" applyNumberFormat="1" applyFont="1" applyAlignment="1">
      <alignment/>
    </xf>
    <xf numFmtId="2" fontId="49" fillId="0" borderId="0" xfId="49" applyNumberFormat="1" applyFont="1" applyAlignment="1">
      <alignment/>
    </xf>
    <xf numFmtId="0" fontId="3" fillId="0" borderId="10" xfId="54" applyNumberFormat="1" applyFont="1" applyFill="1" applyBorder="1" applyAlignment="1">
      <alignment horizontal="center" vertical="top"/>
      <protection/>
    </xf>
    <xf numFmtId="0" fontId="3" fillId="0" borderId="0" xfId="54" applyFont="1" applyBorder="1" applyAlignment="1">
      <alignment vertical="top" wrapText="1"/>
      <protection/>
    </xf>
    <xf numFmtId="0" fontId="49" fillId="0" borderId="0" xfId="0" applyFont="1" applyAlignment="1">
      <alignment/>
    </xf>
    <xf numFmtId="4" fontId="49" fillId="0" borderId="11" xfId="0" applyNumberFormat="1" applyFont="1" applyFill="1" applyBorder="1" applyAlignment="1">
      <alignment wrapText="1"/>
    </xf>
    <xf numFmtId="49" fontId="49" fillId="0" borderId="11" xfId="0" applyNumberFormat="1" applyFont="1" applyFill="1" applyBorder="1" applyAlignment="1">
      <alignment wrapText="1"/>
    </xf>
    <xf numFmtId="0" fontId="48" fillId="0" borderId="0" xfId="0" applyFont="1" applyFill="1" applyBorder="1" applyAlignment="1">
      <alignment horizontal="center" vertical="center" wrapText="1"/>
    </xf>
    <xf numFmtId="4" fontId="2" fillId="0" borderId="0" xfId="53" applyNumberFormat="1" applyFont="1" applyFill="1" applyBorder="1" applyAlignment="1">
      <alignment horizontal="left" vertical="top" wrapText="1"/>
      <protection/>
    </xf>
    <xf numFmtId="4" fontId="49" fillId="0" borderId="0" xfId="0" applyNumberFormat="1" applyFont="1" applyAlignment="1">
      <alignment/>
    </xf>
    <xf numFmtId="4" fontId="49" fillId="0" borderId="12" xfId="0" applyNumberFormat="1" applyFont="1" applyFill="1" applyBorder="1" applyAlignment="1">
      <alignment wrapText="1"/>
    </xf>
    <xf numFmtId="49" fontId="49" fillId="0" borderId="12" xfId="0" applyNumberFormat="1" applyFont="1" applyFill="1" applyBorder="1" applyAlignment="1">
      <alignment wrapText="1"/>
    </xf>
    <xf numFmtId="49" fontId="49" fillId="0" borderId="13" xfId="0" applyNumberFormat="1" applyFont="1" applyFill="1" applyBorder="1" applyAlignment="1">
      <alignment wrapText="1"/>
    </xf>
    <xf numFmtId="43" fontId="49" fillId="0" borderId="0" xfId="49" applyFont="1" applyAlignment="1">
      <alignment/>
    </xf>
    <xf numFmtId="4" fontId="49" fillId="0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4" fontId="48" fillId="0" borderId="11" xfId="0" applyNumberFormat="1" applyFont="1" applyFill="1" applyBorder="1" applyAlignment="1">
      <alignment wrapText="1"/>
    </xf>
    <xf numFmtId="0" fontId="49" fillId="0" borderId="11" xfId="0" applyFont="1" applyFill="1" applyBorder="1" applyAlignment="1">
      <alignment/>
    </xf>
    <xf numFmtId="0" fontId="48" fillId="0" borderId="11" xfId="0" applyFont="1" applyFill="1" applyBorder="1" applyAlignment="1">
      <alignment wrapText="1"/>
    </xf>
    <xf numFmtId="4" fontId="48" fillId="0" borderId="0" xfId="0" applyNumberFormat="1" applyFont="1" applyAlignment="1">
      <alignment/>
    </xf>
    <xf numFmtId="4" fontId="48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4" fontId="49" fillId="0" borderId="13" xfId="0" applyNumberFormat="1" applyFont="1" applyFill="1" applyBorder="1" applyAlignment="1">
      <alignment wrapText="1"/>
    </xf>
    <xf numFmtId="0" fontId="49" fillId="0" borderId="0" xfId="0" applyFont="1" applyAlignment="1">
      <alignment vertical="center"/>
    </xf>
    <xf numFmtId="4" fontId="48" fillId="0" borderId="0" xfId="49" applyNumberFormat="1" applyFont="1" applyAlignment="1">
      <alignment vertical="center"/>
    </xf>
    <xf numFmtId="0" fontId="49" fillId="0" borderId="0" xfId="54" applyFont="1" applyFill="1" applyAlignment="1">
      <alignment vertical="top"/>
      <protection/>
    </xf>
    <xf numFmtId="4" fontId="50" fillId="0" borderId="0" xfId="0" applyNumberFormat="1" applyFont="1" applyAlignment="1">
      <alignment/>
    </xf>
    <xf numFmtId="0" fontId="49" fillId="0" borderId="11" xfId="0" applyFont="1" applyBorder="1" applyAlignment="1">
      <alignment wrapText="1"/>
    </xf>
    <xf numFmtId="4" fontId="49" fillId="0" borderId="11" xfId="0" applyNumberFormat="1" applyFont="1" applyBorder="1" applyAlignment="1">
      <alignment wrapText="1"/>
    </xf>
    <xf numFmtId="4" fontId="49" fillId="0" borderId="0" xfId="0" applyNumberFormat="1" applyFont="1" applyAlignment="1">
      <alignment horizontal="left" wrapText="1"/>
    </xf>
    <xf numFmtId="0" fontId="49" fillId="0" borderId="0" xfId="0" applyFont="1" applyAlignment="1">
      <alignment horizontal="left" wrapText="1"/>
    </xf>
    <xf numFmtId="43" fontId="49" fillId="0" borderId="11" xfId="49" applyFont="1" applyBorder="1" applyAlignment="1">
      <alignment wrapText="1"/>
    </xf>
    <xf numFmtId="49" fontId="49" fillId="0" borderId="14" xfId="0" applyNumberFormat="1" applyFont="1" applyFill="1" applyBorder="1" applyAlignment="1">
      <alignment wrapText="1"/>
    </xf>
    <xf numFmtId="0" fontId="2" fillId="0" borderId="0" xfId="53" applyFont="1" applyFill="1" applyBorder="1" applyAlignment="1">
      <alignment horizontal="left" vertical="top" wrapText="1"/>
      <protection/>
    </xf>
    <xf numFmtId="0" fontId="49" fillId="0" borderId="11" xfId="0" applyFont="1" applyFill="1" applyBorder="1" applyAlignment="1">
      <alignment wrapText="1"/>
    </xf>
    <xf numFmtId="0" fontId="49" fillId="0" borderId="11" xfId="0" applyFont="1" applyFill="1" applyBorder="1" applyAlignment="1" quotePrefix="1">
      <alignment wrapText="1"/>
    </xf>
    <xf numFmtId="0" fontId="49" fillId="0" borderId="13" xfId="0" applyFont="1" applyFill="1" applyBorder="1" applyAlignment="1">
      <alignment wrapText="1"/>
    </xf>
    <xf numFmtId="0" fontId="49" fillId="0" borderId="0" xfId="0" applyFont="1" applyAlignment="1">
      <alignment horizontal="center"/>
    </xf>
    <xf numFmtId="4" fontId="49" fillId="0" borderId="0" xfId="0" applyNumberFormat="1" applyFont="1" applyAlignment="1">
      <alignment horizontal="center"/>
    </xf>
    <xf numFmtId="4" fontId="48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4" fontId="2" fillId="0" borderId="0" xfId="53" applyNumberFormat="1" applyFont="1" applyFill="1" applyBorder="1" applyAlignment="1">
      <alignment horizontal="left" vertical="top"/>
      <protection/>
    </xf>
    <xf numFmtId="0" fontId="2" fillId="0" borderId="15" xfId="53" applyFont="1" applyFill="1" applyBorder="1" applyAlignment="1">
      <alignment horizontal="center" vertical="top" wrapText="1"/>
      <protection/>
    </xf>
    <xf numFmtId="4" fontId="2" fillId="0" borderId="16" xfId="53" applyNumberFormat="1" applyFont="1" applyFill="1" applyBorder="1" applyAlignment="1">
      <alignment horizontal="center" vertical="top" wrapText="1"/>
      <protection/>
    </xf>
    <xf numFmtId="0" fontId="2" fillId="0" borderId="0" xfId="53" applyFont="1" applyFill="1" applyBorder="1" applyAlignment="1">
      <alignment horizontal="left" vertical="top"/>
      <protection/>
    </xf>
    <xf numFmtId="0" fontId="49" fillId="0" borderId="17" xfId="0" applyFont="1" applyBorder="1" applyAlignment="1">
      <alignment/>
    </xf>
    <xf numFmtId="4" fontId="49" fillId="0" borderId="17" xfId="0" applyNumberFormat="1" applyFont="1" applyBorder="1" applyAlignment="1">
      <alignment/>
    </xf>
    <xf numFmtId="0" fontId="2" fillId="0" borderId="17" xfId="54" applyFont="1" applyBorder="1" applyAlignment="1">
      <alignment vertical="top"/>
      <protection/>
    </xf>
    <xf numFmtId="0" fontId="49" fillId="0" borderId="11" xfId="0" applyFont="1" applyBorder="1" applyAlignment="1">
      <alignment/>
    </xf>
    <xf numFmtId="4" fontId="49" fillId="0" borderId="11" xfId="0" applyNumberFormat="1" applyFont="1" applyBorder="1" applyAlignment="1">
      <alignment/>
    </xf>
    <xf numFmtId="4" fontId="51" fillId="0" borderId="0" xfId="53" applyNumberFormat="1" applyFont="1" applyFill="1" applyBorder="1" applyAlignment="1">
      <alignment horizontal="left" vertical="top"/>
      <protection/>
    </xf>
    <xf numFmtId="4" fontId="48" fillId="0" borderId="0" xfId="0" applyNumberFormat="1" applyFont="1" applyFill="1" applyBorder="1" applyAlignment="1">
      <alignment horizontal="left" vertical="center"/>
    </xf>
    <xf numFmtId="0" fontId="49" fillId="0" borderId="13" xfId="0" applyFont="1" applyBorder="1" applyAlignment="1">
      <alignment/>
    </xf>
    <xf numFmtId="0" fontId="48" fillId="0" borderId="18" xfId="0" applyFont="1" applyBorder="1" applyAlignment="1">
      <alignment/>
    </xf>
    <xf numFmtId="4" fontId="48" fillId="0" borderId="18" xfId="0" applyNumberFormat="1" applyFont="1" applyBorder="1" applyAlignment="1">
      <alignment/>
    </xf>
    <xf numFmtId="4" fontId="49" fillId="0" borderId="11" xfId="49" applyNumberFormat="1" applyFont="1" applyFill="1" applyBorder="1" applyAlignment="1">
      <alignment wrapText="1"/>
    </xf>
    <xf numFmtId="4" fontId="49" fillId="0" borderId="0" xfId="0" applyNumberFormat="1" applyFont="1" applyFill="1" applyBorder="1" applyAlignment="1">
      <alignment/>
    </xf>
    <xf numFmtId="0" fontId="48" fillId="0" borderId="0" xfId="0" applyFont="1" applyBorder="1" applyAlignment="1">
      <alignment/>
    </xf>
    <xf numFmtId="2" fontId="48" fillId="0" borderId="0" xfId="0" applyNumberFormat="1" applyFont="1" applyFill="1" applyBorder="1" applyAlignment="1">
      <alignment wrapText="1"/>
    </xf>
    <xf numFmtId="10" fontId="48" fillId="0" borderId="0" xfId="0" applyNumberFormat="1" applyFont="1" applyFill="1" applyBorder="1" applyAlignment="1">
      <alignment wrapText="1"/>
    </xf>
    <xf numFmtId="4" fontId="48" fillId="0" borderId="0" xfId="49" applyNumberFormat="1" applyFont="1" applyFill="1" applyBorder="1" applyAlignment="1">
      <alignment wrapText="1"/>
    </xf>
    <xf numFmtId="0" fontId="48" fillId="0" borderId="0" xfId="0" applyFont="1" applyFill="1" applyBorder="1" applyAlignment="1">
      <alignment wrapText="1"/>
    </xf>
    <xf numFmtId="10" fontId="49" fillId="0" borderId="11" xfId="60" applyNumberFormat="1" applyFont="1" applyFill="1" applyBorder="1" applyAlignment="1">
      <alignment wrapText="1"/>
    </xf>
    <xf numFmtId="10" fontId="48" fillId="0" borderId="0" xfId="0" applyNumberFormat="1" applyFont="1" applyAlignment="1">
      <alignment/>
    </xf>
    <xf numFmtId="10" fontId="49" fillId="0" borderId="0" xfId="0" applyNumberFormat="1" applyFont="1" applyBorder="1" applyAlignment="1">
      <alignment/>
    </xf>
    <xf numFmtId="10" fontId="49" fillId="0" borderId="0" xfId="49" applyNumberFormat="1" applyFont="1" applyBorder="1" applyAlignment="1">
      <alignment/>
    </xf>
    <xf numFmtId="0" fontId="52" fillId="0" borderId="0" xfId="0" applyFont="1" applyBorder="1" applyAlignment="1">
      <alignment/>
    </xf>
    <xf numFmtId="0" fontId="49" fillId="0" borderId="13" xfId="0" applyNumberFormat="1" applyFont="1" applyFill="1" applyBorder="1" applyAlignment="1">
      <alignment wrapText="1"/>
    </xf>
    <xf numFmtId="4" fontId="48" fillId="0" borderId="0" xfId="0" applyNumberFormat="1" applyFont="1" applyFill="1" applyBorder="1" applyAlignment="1">
      <alignment wrapText="1"/>
    </xf>
    <xf numFmtId="4" fontId="2" fillId="0" borderId="18" xfId="49" applyNumberFormat="1" applyFont="1" applyFill="1" applyBorder="1" applyAlignment="1">
      <alignment horizontal="center" vertical="top" wrapText="1"/>
    </xf>
    <xf numFmtId="4" fontId="49" fillId="0" borderId="0" xfId="49" applyNumberFormat="1" applyFont="1" applyFill="1" applyBorder="1" applyAlignment="1">
      <alignment/>
    </xf>
    <xf numFmtId="10" fontId="49" fillId="0" borderId="13" xfId="0" applyNumberFormat="1" applyFont="1" applyFill="1" applyBorder="1" applyAlignment="1">
      <alignment horizontal="right"/>
    </xf>
    <xf numFmtId="4" fontId="49" fillId="0" borderId="19" xfId="0" applyNumberFormat="1" applyFont="1" applyFill="1" applyBorder="1" applyAlignment="1">
      <alignment horizontal="right"/>
    </xf>
    <xf numFmtId="0" fontId="53" fillId="0" borderId="13" xfId="0" applyFont="1" applyBorder="1" applyAlignment="1">
      <alignment wrapText="1"/>
    </xf>
    <xf numFmtId="0" fontId="53" fillId="0" borderId="19" xfId="0" applyFont="1" applyBorder="1" applyAlignment="1">
      <alignment wrapText="1"/>
    </xf>
    <xf numFmtId="10" fontId="48" fillId="0" borderId="0" xfId="0" applyNumberFormat="1" applyFont="1" applyAlignment="1">
      <alignment/>
    </xf>
    <xf numFmtId="4" fontId="48" fillId="0" borderId="0" xfId="0" applyNumberFormat="1" applyFont="1" applyAlignment="1">
      <alignment/>
    </xf>
    <xf numFmtId="0" fontId="48" fillId="0" borderId="0" xfId="0" applyFont="1" applyAlignment="1">
      <alignment/>
    </xf>
    <xf numFmtId="4" fontId="49" fillId="0" borderId="0" xfId="49" applyNumberFormat="1" applyFont="1" applyBorder="1" applyAlignment="1">
      <alignment/>
    </xf>
    <xf numFmtId="10" fontId="49" fillId="0" borderId="0" xfId="0" applyNumberFormat="1" applyFont="1" applyBorder="1" applyAlignment="1">
      <alignment horizontal="center"/>
    </xf>
    <xf numFmtId="10" fontId="50" fillId="0" borderId="0" xfId="0" applyNumberFormat="1" applyFont="1" applyAlignment="1">
      <alignment/>
    </xf>
    <xf numFmtId="0" fontId="53" fillId="0" borderId="11" xfId="0" applyFont="1" applyFill="1" applyBorder="1" applyAlignment="1">
      <alignment horizontal="left" vertical="center" indent="1"/>
    </xf>
    <xf numFmtId="0" fontId="54" fillId="0" borderId="10" xfId="54" applyFont="1" applyBorder="1" applyAlignment="1" applyProtection="1">
      <alignment horizontal="center" vertical="top"/>
      <protection hidden="1"/>
    </xf>
    <xf numFmtId="0" fontId="53" fillId="0" borderId="11" xfId="0" applyFont="1" applyFill="1" applyBorder="1" applyAlignment="1">
      <alignment horizontal="left" vertical="center" wrapText="1" indent="1"/>
    </xf>
    <xf numFmtId="0" fontId="49" fillId="0" borderId="11" xfId="0" applyFont="1" applyFill="1" applyBorder="1" applyAlignment="1" quotePrefix="1">
      <alignment horizontal="center"/>
    </xf>
    <xf numFmtId="0" fontId="49" fillId="0" borderId="11" xfId="0" applyFont="1" applyFill="1" applyBorder="1" applyAlignment="1">
      <alignment horizontal="center"/>
    </xf>
    <xf numFmtId="0" fontId="55" fillId="0" borderId="11" xfId="0" applyFont="1" applyFill="1" applyBorder="1" applyAlignment="1">
      <alignment vertical="center" wrapText="1"/>
    </xf>
    <xf numFmtId="0" fontId="54" fillId="0" borderId="11" xfId="54" applyFont="1" applyBorder="1" applyAlignment="1" applyProtection="1">
      <alignment horizontal="center" vertical="top"/>
      <protection hidden="1"/>
    </xf>
    <xf numFmtId="0" fontId="49" fillId="0" borderId="11" xfId="0" applyFont="1" applyBorder="1" applyAlignment="1">
      <alignment horizontal="center"/>
    </xf>
    <xf numFmtId="0" fontId="55" fillId="0" borderId="11" xfId="0" applyFont="1" applyFill="1" applyBorder="1" applyAlignment="1">
      <alignment vertical="center"/>
    </xf>
    <xf numFmtId="0" fontId="49" fillId="0" borderId="15" xfId="0" applyFont="1" applyBorder="1" applyAlignment="1">
      <alignment/>
    </xf>
    <xf numFmtId="0" fontId="48" fillId="0" borderId="15" xfId="0" applyFont="1" applyBorder="1" applyAlignment="1">
      <alignment/>
    </xf>
    <xf numFmtId="0" fontId="53" fillId="0" borderId="20" xfId="0" applyFont="1" applyFill="1" applyBorder="1" applyAlignment="1">
      <alignment horizontal="left" vertical="center" indent="1"/>
    </xf>
    <xf numFmtId="0" fontId="53" fillId="0" borderId="15" xfId="0" applyFont="1" applyFill="1" applyBorder="1" applyAlignment="1">
      <alignment horizontal="left" vertical="center" wrapText="1" indent="1"/>
    </xf>
    <xf numFmtId="0" fontId="55" fillId="0" borderId="20" xfId="0" applyFont="1" applyFill="1" applyBorder="1" applyAlignment="1">
      <alignment vertical="center"/>
    </xf>
    <xf numFmtId="0" fontId="50" fillId="0" borderId="11" xfId="54" applyFont="1" applyBorder="1" applyAlignment="1" applyProtection="1">
      <alignment horizontal="center" vertical="top"/>
      <protection hidden="1"/>
    </xf>
    <xf numFmtId="4" fontId="49" fillId="0" borderId="15" xfId="0" applyNumberFormat="1" applyFont="1" applyBorder="1" applyAlignment="1">
      <alignment/>
    </xf>
    <xf numFmtId="49" fontId="0" fillId="0" borderId="21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left"/>
    </xf>
    <xf numFmtId="164" fontId="0" fillId="0" borderId="11" xfId="0" applyNumberFormat="1" applyFill="1" applyBorder="1" applyAlignment="1">
      <alignment/>
    </xf>
    <xf numFmtId="0" fontId="49" fillId="0" borderId="11" xfId="0" applyNumberFormat="1" applyFont="1" applyFill="1" applyBorder="1" applyAlignment="1">
      <alignment wrapText="1"/>
    </xf>
    <xf numFmtId="49" fontId="0" fillId="0" borderId="0" xfId="0" applyNumberFormat="1" applyFill="1" applyBorder="1" applyAlignment="1">
      <alignment horizontal="left"/>
    </xf>
    <xf numFmtId="164" fontId="0" fillId="0" borderId="0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/>
    </xf>
    <xf numFmtId="49" fontId="49" fillId="0" borderId="22" xfId="0" applyNumberFormat="1" applyFont="1" applyFill="1" applyBorder="1" applyAlignment="1">
      <alignment wrapText="1"/>
    </xf>
    <xf numFmtId="49" fontId="49" fillId="0" borderId="23" xfId="0" applyNumberFormat="1" applyFont="1" applyFill="1" applyBorder="1" applyAlignment="1">
      <alignment wrapText="1"/>
    </xf>
    <xf numFmtId="0" fontId="49" fillId="0" borderId="19" xfId="0" applyFont="1" applyFill="1" applyBorder="1" applyAlignment="1">
      <alignment wrapText="1"/>
    </xf>
    <xf numFmtId="0" fontId="49" fillId="0" borderId="11" xfId="0" applyFont="1" applyFill="1" applyBorder="1" applyAlignment="1">
      <alignment horizontal="left" wrapText="1"/>
    </xf>
    <xf numFmtId="0" fontId="56" fillId="0" borderId="11" xfId="0" applyFont="1" applyFill="1" applyBorder="1" applyAlignment="1">
      <alignment horizontal="left" wrapText="1"/>
    </xf>
    <xf numFmtId="49" fontId="57" fillId="0" borderId="11" xfId="0" applyNumberFormat="1" applyFont="1" applyFill="1" applyBorder="1" applyAlignment="1">
      <alignment horizontal="left"/>
    </xf>
    <xf numFmtId="164" fontId="57" fillId="0" borderId="11" xfId="0" applyNumberFormat="1" applyFont="1" applyFill="1" applyBorder="1" applyAlignment="1">
      <alignment/>
    </xf>
    <xf numFmtId="4" fontId="49" fillId="0" borderId="24" xfId="0" applyNumberFormat="1" applyFont="1" applyFill="1" applyBorder="1" applyAlignment="1">
      <alignment wrapText="1"/>
    </xf>
    <xf numFmtId="0" fontId="49" fillId="0" borderId="19" xfId="0" applyNumberFormat="1" applyFont="1" applyFill="1" applyBorder="1" applyAlignment="1">
      <alignment wrapText="1"/>
    </xf>
    <xf numFmtId="0" fontId="53" fillId="0" borderId="12" xfId="0" applyFont="1" applyBorder="1" applyAlignment="1">
      <alignment wrapText="1"/>
    </xf>
    <xf numFmtId="10" fontId="49" fillId="0" borderId="19" xfId="0" applyNumberFormat="1" applyFont="1" applyFill="1" applyBorder="1" applyAlignment="1">
      <alignment horizontal="right"/>
    </xf>
    <xf numFmtId="0" fontId="53" fillId="0" borderId="25" xfId="0" applyFont="1" applyBorder="1" applyAlignment="1">
      <alignment wrapText="1"/>
    </xf>
    <xf numFmtId="49" fontId="31" fillId="33" borderId="21" xfId="0" applyNumberFormat="1" applyFont="1" applyFill="1" applyBorder="1" applyAlignment="1">
      <alignment horizontal="left"/>
    </xf>
    <xf numFmtId="0" fontId="54" fillId="34" borderId="11" xfId="53" applyFont="1" applyFill="1" applyBorder="1" applyAlignment="1">
      <alignment horizontal="left" vertical="top" wrapText="1"/>
      <protection/>
    </xf>
    <xf numFmtId="43" fontId="0" fillId="0" borderId="21" xfId="47" applyFont="1" applyFill="1" applyBorder="1" applyAlignment="1">
      <alignment/>
    </xf>
    <xf numFmtId="43" fontId="49" fillId="0" borderId="11" xfId="47" applyFont="1" applyFill="1" applyBorder="1" applyAlignment="1">
      <alignment wrapText="1"/>
    </xf>
    <xf numFmtId="43" fontId="48" fillId="0" borderId="11" xfId="47" applyFont="1" applyFill="1" applyBorder="1" applyAlignment="1">
      <alignment wrapText="1"/>
    </xf>
    <xf numFmtId="43" fontId="54" fillId="35" borderId="11" xfId="47" applyFont="1" applyFill="1" applyBorder="1" applyAlignment="1">
      <alignment horizontal="right" wrapText="1"/>
    </xf>
    <xf numFmtId="43" fontId="54" fillId="36" borderId="11" xfId="47" applyFont="1" applyFill="1" applyBorder="1" applyAlignment="1">
      <alignment horizontal="left" wrapText="1"/>
    </xf>
    <xf numFmtId="43" fontId="54" fillId="37" borderId="11" xfId="47" applyFont="1" applyFill="1" applyBorder="1" applyAlignment="1">
      <alignment wrapText="1"/>
    </xf>
    <xf numFmtId="43" fontId="54" fillId="38" borderId="20" xfId="47" applyFont="1" applyFill="1" applyBorder="1" applyAlignment="1">
      <alignment wrapText="1"/>
    </xf>
    <xf numFmtId="4" fontId="49" fillId="0" borderId="20" xfId="0" applyNumberFormat="1" applyFont="1" applyFill="1" applyBorder="1" applyAlignment="1">
      <alignment wrapText="1"/>
    </xf>
    <xf numFmtId="43" fontId="54" fillId="0" borderId="0" xfId="47" applyFont="1" applyFill="1" applyBorder="1" applyAlignment="1">
      <alignment horizontal="right" wrapText="1"/>
    </xf>
    <xf numFmtId="43" fontId="54" fillId="39" borderId="11" xfId="47" applyFont="1" applyFill="1" applyBorder="1" applyAlignment="1">
      <alignment horizontal="center" wrapText="1"/>
    </xf>
    <xf numFmtId="43" fontId="54" fillId="40" borderId="20" xfId="47" applyFont="1" applyFill="1" applyBorder="1" applyAlignment="1">
      <alignment horizontal="center" wrapText="1"/>
    </xf>
    <xf numFmtId="0" fontId="54" fillId="41" borderId="11" xfId="53" applyFont="1" applyFill="1" applyBorder="1" applyAlignment="1">
      <alignment horizontal="left" vertical="center"/>
      <protection/>
    </xf>
    <xf numFmtId="43" fontId="0" fillId="0" borderId="11" xfId="47" applyFont="1" applyFill="1" applyBorder="1" applyAlignment="1">
      <alignment/>
    </xf>
    <xf numFmtId="43" fontId="49" fillId="0" borderId="19" xfId="47" applyFont="1" applyFill="1" applyBorder="1" applyAlignment="1">
      <alignment wrapText="1"/>
    </xf>
    <xf numFmtId="43" fontId="49" fillId="0" borderId="13" xfId="47" applyFont="1" applyFill="1" applyBorder="1" applyAlignment="1">
      <alignment wrapText="1"/>
    </xf>
    <xf numFmtId="43" fontId="49" fillId="0" borderId="22" xfId="47" applyFont="1" applyFill="1" applyBorder="1" applyAlignment="1">
      <alignment wrapText="1"/>
    </xf>
    <xf numFmtId="43" fontId="54" fillId="42" borderId="11" xfId="47" applyFont="1" applyFill="1" applyBorder="1" applyAlignment="1">
      <alignment horizontal="left" vertical="center"/>
    </xf>
    <xf numFmtId="49" fontId="54" fillId="43" borderId="11" xfId="47" applyNumberFormat="1" applyFont="1" applyFill="1" applyBorder="1" applyAlignment="1">
      <alignment horizontal="left" vertical="center"/>
    </xf>
    <xf numFmtId="0" fontId="54" fillId="44" borderId="11" xfId="54" applyFont="1" applyFill="1" applyBorder="1" applyAlignment="1">
      <alignment horizontal="center" vertical="center" wrapText="1"/>
      <protection/>
    </xf>
    <xf numFmtId="0" fontId="54" fillId="45" borderId="11" xfId="0" applyFont="1" applyFill="1" applyBorder="1" applyAlignment="1">
      <alignment horizontal="center" vertical="center"/>
    </xf>
    <xf numFmtId="4" fontId="54" fillId="46" borderId="11" xfId="0" applyNumberFormat="1" applyFont="1" applyFill="1" applyBorder="1" applyAlignment="1">
      <alignment horizontal="center" vertical="center"/>
    </xf>
    <xf numFmtId="4" fontId="54" fillId="47" borderId="11" xfId="0" applyNumberFormat="1" applyFont="1" applyFill="1" applyBorder="1" applyAlignment="1" quotePrefix="1">
      <alignment horizontal="center" vertical="center"/>
    </xf>
    <xf numFmtId="43" fontId="49" fillId="0" borderId="11" xfId="47" applyFont="1" applyBorder="1" applyAlignment="1">
      <alignment wrapText="1"/>
    </xf>
    <xf numFmtId="43" fontId="49" fillId="0" borderId="20" xfId="47" applyFont="1" applyBorder="1" applyAlignment="1">
      <alignment wrapText="1"/>
    </xf>
    <xf numFmtId="43" fontId="49" fillId="0" borderId="26" xfId="47" applyFont="1" applyFill="1" applyBorder="1" applyAlignment="1">
      <alignment wrapText="1"/>
    </xf>
    <xf numFmtId="43" fontId="49" fillId="0" borderId="26" xfId="47" applyFont="1" applyBorder="1" applyAlignment="1">
      <alignment wrapText="1"/>
    </xf>
    <xf numFmtId="43" fontId="54" fillId="48" borderId="11" xfId="47" applyFont="1" applyFill="1" applyBorder="1" applyAlignment="1">
      <alignment horizontal="center" vertical="center"/>
    </xf>
    <xf numFmtId="43" fontId="54" fillId="49" borderId="11" xfId="47" applyFont="1" applyFill="1" applyBorder="1" applyAlignment="1" quotePrefix="1">
      <alignment horizontal="center" vertical="center"/>
    </xf>
    <xf numFmtId="0" fontId="54" fillId="50" borderId="11" xfId="53" applyFont="1" applyFill="1" applyBorder="1" applyAlignment="1">
      <alignment horizontal="left" vertical="top"/>
      <protection/>
    </xf>
    <xf numFmtId="43" fontId="54" fillId="51" borderId="11" xfId="47" applyFont="1" applyFill="1" applyBorder="1" applyAlignment="1">
      <alignment horizontal="left" vertical="top"/>
    </xf>
    <xf numFmtId="43" fontId="49" fillId="0" borderId="11" xfId="47" applyFont="1" applyBorder="1" applyAlignment="1">
      <alignment/>
    </xf>
    <xf numFmtId="0" fontId="54" fillId="52" borderId="11" xfId="53" applyFont="1" applyFill="1" applyBorder="1" applyAlignment="1">
      <alignment horizontal="center" vertical="top" wrapText="1"/>
      <protection/>
    </xf>
    <xf numFmtId="43" fontId="54" fillId="53" borderId="13" xfId="47" applyFont="1" applyFill="1" applyBorder="1" applyAlignment="1">
      <alignment wrapText="1"/>
    </xf>
    <xf numFmtId="0" fontId="54" fillId="54" borderId="13" xfId="0" applyFont="1" applyFill="1" applyBorder="1" applyAlignment="1">
      <alignment horizontal="left" vertical="center"/>
    </xf>
    <xf numFmtId="43" fontId="54" fillId="55" borderId="13" xfId="47" applyFont="1" applyFill="1" applyBorder="1" applyAlignment="1">
      <alignment horizontal="left" vertical="center"/>
    </xf>
    <xf numFmtId="43" fontId="49" fillId="0" borderId="24" xfId="47" applyFont="1" applyFill="1" applyBorder="1" applyAlignment="1">
      <alignment wrapText="1"/>
    </xf>
    <xf numFmtId="43" fontId="49" fillId="0" borderId="12" xfId="47" applyFont="1" applyFill="1" applyBorder="1" applyAlignment="1">
      <alignment wrapText="1"/>
    </xf>
    <xf numFmtId="43" fontId="54" fillId="56" borderId="12" xfId="47" applyFont="1" applyFill="1" applyBorder="1" applyAlignment="1">
      <alignment wrapText="1"/>
    </xf>
    <xf numFmtId="49" fontId="49" fillId="0" borderId="27" xfId="0" applyNumberFormat="1" applyFont="1" applyFill="1" applyBorder="1" applyAlignment="1">
      <alignment wrapText="1"/>
    </xf>
    <xf numFmtId="43" fontId="49" fillId="0" borderId="27" xfId="47" applyFont="1" applyFill="1" applyBorder="1" applyAlignment="1">
      <alignment wrapText="1"/>
    </xf>
    <xf numFmtId="0" fontId="54" fillId="57" borderId="11" xfId="0" applyFont="1" applyFill="1" applyBorder="1" applyAlignment="1">
      <alignment horizontal="left" vertical="center"/>
    </xf>
    <xf numFmtId="43" fontId="0" fillId="0" borderId="11" xfId="47" applyFont="1" applyFill="1" applyBorder="1" applyAlignment="1">
      <alignment horizontal="left"/>
    </xf>
    <xf numFmtId="43" fontId="49" fillId="0" borderId="28" xfId="47" applyFont="1" applyFill="1" applyBorder="1" applyAlignment="1">
      <alignment wrapText="1"/>
    </xf>
    <xf numFmtId="43" fontId="48" fillId="0" borderId="28" xfId="47" applyFont="1" applyFill="1" applyBorder="1" applyAlignment="1">
      <alignment wrapText="1"/>
    </xf>
    <xf numFmtId="43" fontId="48" fillId="0" borderId="13" xfId="47" applyFont="1" applyFill="1" applyBorder="1" applyAlignment="1">
      <alignment wrapText="1"/>
    </xf>
    <xf numFmtId="43" fontId="48" fillId="0" borderId="22" xfId="47" applyFont="1" applyFill="1" applyBorder="1" applyAlignment="1">
      <alignment wrapText="1"/>
    </xf>
    <xf numFmtId="43" fontId="49" fillId="0" borderId="25" xfId="47" applyFont="1" applyFill="1" applyBorder="1" applyAlignment="1">
      <alignment horizontal="right"/>
    </xf>
    <xf numFmtId="43" fontId="49" fillId="0" borderId="19" xfId="47" applyFont="1" applyFill="1" applyBorder="1" applyAlignment="1">
      <alignment horizontal="right"/>
    </xf>
    <xf numFmtId="43" fontId="49" fillId="0" borderId="0" xfId="47" applyFont="1" applyAlignment="1">
      <alignment/>
    </xf>
    <xf numFmtId="0" fontId="54" fillId="58" borderId="29" xfId="53" applyFont="1" applyFill="1" applyBorder="1" applyAlignment="1">
      <alignment horizontal="left" vertical="top"/>
      <protection/>
    </xf>
    <xf numFmtId="0" fontId="54" fillId="59" borderId="30" xfId="53" applyFont="1" applyFill="1" applyBorder="1" applyAlignment="1">
      <alignment horizontal="left" vertical="top"/>
      <protection/>
    </xf>
    <xf numFmtId="0" fontId="54" fillId="60" borderId="31" xfId="53" applyFont="1" applyFill="1" applyBorder="1" applyAlignment="1">
      <alignment horizontal="center" vertical="top"/>
      <protection/>
    </xf>
    <xf numFmtId="43" fontId="48" fillId="0" borderId="11" xfId="47" applyFont="1" applyFill="1" applyBorder="1" applyAlignment="1">
      <alignment horizontal="right"/>
    </xf>
    <xf numFmtId="43" fontId="53" fillId="0" borderId="11" xfId="47" applyFont="1" applyFill="1" applyBorder="1" applyAlignment="1">
      <alignment horizontal="right" vertical="center"/>
    </xf>
    <xf numFmtId="43" fontId="54" fillId="61" borderId="31" xfId="47" applyFont="1" applyFill="1" applyBorder="1" applyAlignment="1">
      <alignment horizontal="center" vertical="top"/>
    </xf>
    <xf numFmtId="43" fontId="48" fillId="0" borderId="11" xfId="47" applyFont="1" applyBorder="1" applyAlignment="1">
      <alignment/>
    </xf>
    <xf numFmtId="43" fontId="49" fillId="0" borderId="11" xfId="47" applyFont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4" xfId="55"/>
    <cellStyle name="Normal 5" xfId="56"/>
    <cellStyle name="Normal 56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zoomScaleSheetLayoutView="90" zoomScalePageLayoutView="0" workbookViewId="0" topLeftCell="A49">
      <selection activeCell="A68" sqref="A68:B68"/>
    </sheetView>
  </sheetViews>
  <sheetFormatPr defaultColWidth="11.421875" defaultRowHeight="15"/>
  <cols>
    <col min="1" max="1" width="20.7109375" style="5" customWidth="1"/>
    <col min="2" max="2" width="50.7109375" style="5" customWidth="1"/>
    <col min="3" max="3" width="17.7109375" style="6" customWidth="1"/>
    <col min="4" max="5" width="17.7109375" style="23" customWidth="1"/>
    <col min="6" max="6" width="14.7109375" style="5" customWidth="1"/>
    <col min="7" max="16384" width="11.421875" style="5" customWidth="1"/>
  </cols>
  <sheetData>
    <row r="1" spans="1:6" s="28" customFormat="1" ht="11.25">
      <c r="A1" s="1"/>
      <c r="B1" s="1"/>
      <c r="C1" s="43"/>
      <c r="D1" s="37"/>
      <c r="E1" s="2"/>
      <c r="F1" s="3"/>
    </row>
    <row r="2" spans="1:5" s="28" customFormat="1" ht="11.25">
      <c r="A2" s="1"/>
      <c r="B2" s="1"/>
      <c r="C2" s="43"/>
      <c r="D2" s="37"/>
      <c r="E2" s="2"/>
    </row>
    <row r="3" spans="3:5" s="28" customFormat="1" ht="11.25">
      <c r="C3" s="4"/>
      <c r="D3" s="37"/>
      <c r="E3" s="2"/>
    </row>
    <row r="4" spans="3:5" s="28" customFormat="1" ht="11.25">
      <c r="C4" s="4"/>
      <c r="D4" s="37"/>
      <c r="E4" s="2"/>
    </row>
    <row r="5" spans="1:5" s="28" customFormat="1" ht="11.25" customHeight="1">
      <c r="A5" s="141" t="s">
        <v>156</v>
      </c>
      <c r="B5" s="142"/>
      <c r="C5" s="4"/>
      <c r="D5" s="43"/>
      <c r="E5" s="142" t="s">
        <v>16</v>
      </c>
    </row>
    <row r="6" spans="1:6" s="28" customFormat="1" ht="11.25">
      <c r="A6" s="45"/>
      <c r="B6" s="45"/>
      <c r="C6" s="44"/>
      <c r="D6" s="1"/>
      <c r="E6" s="43"/>
      <c r="F6" s="1"/>
    </row>
    <row r="7" spans="1:11" ht="15" customHeight="1">
      <c r="A7" s="141" t="s">
        <v>2</v>
      </c>
      <c r="B7" s="142" t="s">
        <v>3</v>
      </c>
      <c r="C7" s="141" t="s">
        <v>15</v>
      </c>
      <c r="D7" s="142" t="s">
        <v>14</v>
      </c>
      <c r="E7" s="142" t="s">
        <v>13</v>
      </c>
      <c r="G7" s="17"/>
      <c r="H7" s="17"/>
      <c r="I7" s="17"/>
      <c r="J7" s="17"/>
      <c r="K7" s="17"/>
    </row>
    <row r="8" spans="1:11" ht="11.25" customHeight="1">
      <c r="A8" s="30" t="s">
        <v>158</v>
      </c>
      <c r="B8" s="121" t="s">
        <v>157</v>
      </c>
      <c r="C8" s="143">
        <v>2856122.13</v>
      </c>
      <c r="D8" s="41"/>
      <c r="E8" s="29"/>
      <c r="G8" s="17"/>
      <c r="H8" s="17"/>
      <c r="I8" s="17"/>
      <c r="J8" s="17"/>
      <c r="K8" s="17"/>
    </row>
    <row r="9" spans="1:11" ht="11.25" customHeight="1">
      <c r="A9" s="30"/>
      <c r="B9" s="30"/>
      <c r="C9" s="144"/>
      <c r="D9" s="41"/>
      <c r="E9" s="29"/>
      <c r="G9" s="17"/>
      <c r="H9" s="125"/>
      <c r="I9" s="126"/>
      <c r="J9" s="126"/>
      <c r="K9" s="126"/>
    </row>
    <row r="10" spans="1:11" ht="11.25" customHeight="1">
      <c r="A10" s="30"/>
      <c r="B10" s="30"/>
      <c r="C10" s="144"/>
      <c r="D10" s="41"/>
      <c r="E10" s="29"/>
      <c r="G10" s="17"/>
      <c r="H10" s="125"/>
      <c r="I10" s="126"/>
      <c r="J10" s="126"/>
      <c r="K10" s="126"/>
    </row>
    <row r="11" spans="1:11" ht="11.25" customHeight="1">
      <c r="A11" s="30"/>
      <c r="B11" s="30"/>
      <c r="C11" s="144"/>
      <c r="D11" s="41"/>
      <c r="E11" s="29"/>
      <c r="G11" s="17"/>
      <c r="H11" s="125"/>
      <c r="I11" s="126"/>
      <c r="J11" s="126"/>
      <c r="K11" s="126"/>
    </row>
    <row r="12" spans="1:11" ht="11.25" customHeight="1">
      <c r="A12" s="30"/>
      <c r="B12" s="30"/>
      <c r="C12" s="144"/>
      <c r="D12" s="41"/>
      <c r="E12" s="29"/>
      <c r="G12" s="17"/>
      <c r="H12" s="127"/>
      <c r="I12" s="128"/>
      <c r="J12" s="128"/>
      <c r="K12" s="128"/>
    </row>
    <row r="13" spans="1:11" ht="11.25" customHeight="1">
      <c r="A13" s="30"/>
      <c r="B13" s="30"/>
      <c r="C13" s="144"/>
      <c r="D13" s="41"/>
      <c r="E13" s="29"/>
      <c r="G13" s="17"/>
      <c r="H13" s="17"/>
      <c r="I13" s="17"/>
      <c r="J13" s="17"/>
      <c r="K13" s="17"/>
    </row>
    <row r="14" spans="1:11" ht="11.25" customHeight="1">
      <c r="A14" s="30"/>
      <c r="B14" s="30"/>
      <c r="C14" s="144"/>
      <c r="D14" s="41"/>
      <c r="E14" s="29"/>
      <c r="G14" s="17"/>
      <c r="H14" s="17"/>
      <c r="I14" s="17"/>
      <c r="J14" s="17"/>
      <c r="K14" s="17"/>
    </row>
    <row r="15" spans="1:11" ht="11.25" customHeight="1">
      <c r="A15" s="30"/>
      <c r="B15" s="30"/>
      <c r="C15" s="144"/>
      <c r="D15" s="41"/>
      <c r="E15" s="29"/>
      <c r="G15" s="17"/>
      <c r="H15" s="17"/>
      <c r="I15" s="17"/>
      <c r="J15" s="17"/>
      <c r="K15" s="17"/>
    </row>
    <row r="16" spans="1:5" ht="11.25" customHeight="1">
      <c r="A16" s="30"/>
      <c r="B16" s="30"/>
      <c r="C16" s="144"/>
      <c r="D16" s="41"/>
      <c r="E16" s="29"/>
    </row>
    <row r="17" spans="1:5" ht="11.25" customHeight="1">
      <c r="A17" s="30"/>
      <c r="B17" s="30"/>
      <c r="C17" s="144"/>
      <c r="D17" s="41"/>
      <c r="E17" s="29"/>
    </row>
    <row r="18" spans="1:5" ht="11.25">
      <c r="A18" s="30"/>
      <c r="B18" s="30"/>
      <c r="C18" s="144"/>
      <c r="D18" s="41"/>
      <c r="E18" s="29"/>
    </row>
    <row r="19" spans="1:5" ht="11.25">
      <c r="A19" s="30"/>
      <c r="B19" s="30"/>
      <c r="C19" s="144"/>
      <c r="D19" s="41"/>
      <c r="E19" s="29"/>
    </row>
    <row r="20" spans="1:5" ht="11.25">
      <c r="A20" s="42"/>
      <c r="B20" s="42"/>
      <c r="C20" s="145"/>
      <c r="D20" s="41"/>
      <c r="E20" s="40"/>
    </row>
    <row r="21" spans="1:5" ht="11.25">
      <c r="A21" s="147"/>
      <c r="B21" s="147" t="s">
        <v>22</v>
      </c>
      <c r="C21" s="146">
        <f>SUM(C8:C20)</f>
        <v>2856122.13</v>
      </c>
      <c r="D21" s="148"/>
      <c r="E21" s="146"/>
    </row>
    <row r="22" spans="1:5" ht="11.25">
      <c r="A22" s="39"/>
      <c r="B22" s="39"/>
      <c r="C22" s="38"/>
      <c r="D22" s="39"/>
      <c r="E22" s="38"/>
    </row>
    <row r="23" spans="1:5" ht="11.25">
      <c r="A23" s="39"/>
      <c r="B23" s="39"/>
      <c r="C23" s="38"/>
      <c r="D23" s="39"/>
      <c r="E23" s="38"/>
    </row>
    <row r="24" spans="1:4" ht="11.25" customHeight="1">
      <c r="A24" s="147" t="s">
        <v>21</v>
      </c>
      <c r="B24" s="147"/>
      <c r="C24" s="32"/>
      <c r="D24" s="149" t="s">
        <v>16</v>
      </c>
    </row>
    <row r="25" spans="1:6" ht="11.25">
      <c r="A25" s="28"/>
      <c r="B25" s="28"/>
      <c r="C25" s="4"/>
      <c r="D25" s="37"/>
      <c r="E25" s="2"/>
      <c r="F25" s="28"/>
    </row>
    <row r="26" spans="1:5" ht="15" customHeight="1">
      <c r="A26" s="147" t="s">
        <v>2</v>
      </c>
      <c r="B26" s="147" t="s">
        <v>3</v>
      </c>
      <c r="C26" s="146" t="s">
        <v>15</v>
      </c>
      <c r="D26" s="149" t="s">
        <v>14</v>
      </c>
      <c r="E26" s="151"/>
    </row>
    <row r="27" spans="1:5" ht="11.25" customHeight="1">
      <c r="A27" s="36"/>
      <c r="B27" s="35"/>
      <c r="C27" s="34"/>
      <c r="D27" s="150"/>
      <c r="E27" s="7"/>
    </row>
    <row r="28" spans="1:5" ht="11.25" customHeight="1">
      <c r="A28" s="36"/>
      <c r="B28" s="35"/>
      <c r="C28" s="34"/>
      <c r="D28" s="150"/>
      <c r="E28" s="7"/>
    </row>
    <row r="29" spans="1:5" ht="11.25" customHeight="1">
      <c r="A29" s="36"/>
      <c r="B29" s="35"/>
      <c r="C29" s="34"/>
      <c r="D29" s="150"/>
      <c r="E29" s="7"/>
    </row>
    <row r="30" spans="1:5" ht="11.25" customHeight="1">
      <c r="A30" s="36"/>
      <c r="B30" s="35"/>
      <c r="C30" s="34"/>
      <c r="D30" s="150"/>
      <c r="E30" s="7"/>
    </row>
    <row r="31" spans="1:5" ht="11.25" customHeight="1">
      <c r="A31" s="36"/>
      <c r="B31" s="35"/>
      <c r="C31" s="34"/>
      <c r="D31" s="150"/>
      <c r="E31" s="7"/>
    </row>
    <row r="32" spans="1:5" ht="11.25" customHeight="1">
      <c r="A32" s="36"/>
      <c r="B32" s="35"/>
      <c r="C32" s="34"/>
      <c r="D32" s="150"/>
      <c r="E32" s="7"/>
    </row>
    <row r="33" spans="1:5" ht="11.25" customHeight="1">
      <c r="A33" s="36"/>
      <c r="B33" s="35"/>
      <c r="C33" s="34"/>
      <c r="D33" s="150"/>
      <c r="E33" s="7"/>
    </row>
    <row r="34" spans="1:5" ht="11.25" customHeight="1">
      <c r="A34" s="36"/>
      <c r="B34" s="35"/>
      <c r="C34" s="34"/>
      <c r="D34" s="150"/>
      <c r="E34" s="7"/>
    </row>
    <row r="35" spans="1:5" ht="11.25" customHeight="1">
      <c r="A35" s="36"/>
      <c r="B35" s="35"/>
      <c r="C35" s="34"/>
      <c r="D35" s="150"/>
      <c r="E35" s="7"/>
    </row>
    <row r="36" spans="1:5" ht="11.25" customHeight="1">
      <c r="A36" s="36"/>
      <c r="B36" s="35"/>
      <c r="C36" s="34"/>
      <c r="D36" s="150"/>
      <c r="E36" s="7"/>
    </row>
    <row r="37" spans="1:5" ht="11.25" customHeight="1">
      <c r="A37" s="36"/>
      <c r="B37" s="35"/>
      <c r="C37" s="34"/>
      <c r="D37" s="150"/>
      <c r="E37" s="7"/>
    </row>
    <row r="38" spans="1:5" ht="11.25" customHeight="1">
      <c r="A38" s="36"/>
      <c r="B38" s="35"/>
      <c r="C38" s="34"/>
      <c r="D38" s="150"/>
      <c r="E38" s="7"/>
    </row>
    <row r="39" spans="1:5" ht="11.25" customHeight="1">
      <c r="A39" s="36"/>
      <c r="B39" s="35"/>
      <c r="C39" s="34"/>
      <c r="D39" s="150"/>
      <c r="E39" s="7"/>
    </row>
    <row r="40" spans="1:5" ht="11.25" customHeight="1">
      <c r="A40" s="36"/>
      <c r="B40" s="35"/>
      <c r="C40" s="34"/>
      <c r="D40" s="150"/>
      <c r="E40" s="7"/>
    </row>
    <row r="41" spans="1:5" ht="11.25" customHeight="1">
      <c r="A41" s="36"/>
      <c r="B41" s="35"/>
      <c r="C41" s="34"/>
      <c r="D41" s="150"/>
      <c r="E41" s="7"/>
    </row>
    <row r="42" spans="1:5" ht="11.25" customHeight="1">
      <c r="A42" s="36"/>
      <c r="B42" s="35"/>
      <c r="C42" s="34"/>
      <c r="D42" s="150"/>
      <c r="E42" s="7"/>
    </row>
    <row r="43" spans="1:5" ht="11.25" customHeight="1">
      <c r="A43" s="36"/>
      <c r="B43" s="35"/>
      <c r="C43" s="34"/>
      <c r="D43" s="150"/>
      <c r="E43" s="7"/>
    </row>
    <row r="44" spans="1:5" ht="11.25" customHeight="1">
      <c r="A44" s="36"/>
      <c r="B44" s="35"/>
      <c r="C44" s="34"/>
      <c r="D44" s="150"/>
      <c r="E44" s="7"/>
    </row>
    <row r="45" spans="1:5" ht="11.25" customHeight="1">
      <c r="A45" s="36"/>
      <c r="B45" s="35"/>
      <c r="C45" s="34"/>
      <c r="D45" s="150"/>
      <c r="E45" s="7"/>
    </row>
    <row r="46" spans="1:5" ht="11.25" customHeight="1">
      <c r="A46" s="36"/>
      <c r="B46" s="35"/>
      <c r="C46" s="34"/>
      <c r="D46" s="150"/>
      <c r="E46" s="7"/>
    </row>
    <row r="47" spans="1:5" ht="11.25" customHeight="1">
      <c r="A47" s="36"/>
      <c r="B47" s="35"/>
      <c r="C47" s="34"/>
      <c r="D47" s="150"/>
      <c r="E47" s="7"/>
    </row>
    <row r="48" spans="1:5" ht="11.25" customHeight="1">
      <c r="A48" s="36"/>
      <c r="B48" s="35"/>
      <c r="C48" s="34"/>
      <c r="D48" s="150"/>
      <c r="E48" s="7"/>
    </row>
    <row r="49" spans="1:5" ht="11.25" customHeight="1">
      <c r="A49" s="36"/>
      <c r="B49" s="35"/>
      <c r="C49" s="34"/>
      <c r="D49" s="150"/>
      <c r="E49" s="7"/>
    </row>
    <row r="50" spans="1:5" ht="11.25" customHeight="1">
      <c r="A50" s="36"/>
      <c r="B50" s="35"/>
      <c r="C50" s="34"/>
      <c r="D50" s="150"/>
      <c r="E50" s="7"/>
    </row>
    <row r="51" spans="1:5" ht="11.25" customHeight="1">
      <c r="A51" s="36"/>
      <c r="B51" s="35"/>
      <c r="C51" s="34"/>
      <c r="D51" s="150"/>
      <c r="E51" s="7"/>
    </row>
    <row r="52" spans="1:5" ht="11.25">
      <c r="A52" s="147"/>
      <c r="B52" s="147" t="s">
        <v>20</v>
      </c>
      <c r="C52" s="146">
        <f>SUM(C27:C51)</f>
        <v>0</v>
      </c>
      <c r="D52" s="149"/>
      <c r="E52" s="151"/>
    </row>
    <row r="53" spans="1:6" ht="11.25">
      <c r="A53" s="22"/>
      <c r="B53" s="22"/>
      <c r="C53" s="33"/>
      <c r="D53" s="22"/>
      <c r="E53" s="33"/>
      <c r="F53" s="28"/>
    </row>
    <row r="54" spans="1:6" ht="11.25">
      <c r="A54" s="22"/>
      <c r="B54" s="22"/>
      <c r="C54" s="33"/>
      <c r="D54" s="22"/>
      <c r="E54" s="33"/>
      <c r="F54" s="28"/>
    </row>
    <row r="55" spans="1:5" ht="11.25" customHeight="1">
      <c r="A55" s="152" t="s">
        <v>19</v>
      </c>
      <c r="B55" s="152"/>
      <c r="C55" s="32"/>
      <c r="D55" s="28"/>
      <c r="E55" s="153" t="s">
        <v>16</v>
      </c>
    </row>
    <row r="56" spans="1:6" ht="11.25">
      <c r="A56" s="28"/>
      <c r="B56" s="28"/>
      <c r="C56" s="4"/>
      <c r="D56" s="28"/>
      <c r="E56" s="4"/>
      <c r="F56" s="28"/>
    </row>
    <row r="57" spans="1:6" ht="15" customHeight="1">
      <c r="A57" s="152" t="s">
        <v>2</v>
      </c>
      <c r="B57" s="152" t="s">
        <v>3</v>
      </c>
      <c r="C57" s="152" t="s">
        <v>15</v>
      </c>
      <c r="D57" s="153" t="s">
        <v>14</v>
      </c>
      <c r="E57" s="153" t="s">
        <v>13</v>
      </c>
      <c r="F57" s="31"/>
    </row>
    <row r="58" spans="1:6" ht="11.25">
      <c r="A58" s="36"/>
      <c r="B58" s="35"/>
      <c r="C58" s="34"/>
      <c r="D58" s="34"/>
      <c r="E58" s="29"/>
      <c r="F58" s="7"/>
    </row>
    <row r="59" spans="1:6" ht="11.25">
      <c r="A59" s="36"/>
      <c r="B59" s="35"/>
      <c r="C59" s="34"/>
      <c r="D59" s="34"/>
      <c r="E59" s="29"/>
      <c r="F59" s="7"/>
    </row>
    <row r="60" spans="1:6" ht="11.25">
      <c r="A60" s="36"/>
      <c r="B60" s="35"/>
      <c r="C60" s="34"/>
      <c r="D60" s="34"/>
      <c r="E60" s="29"/>
      <c r="F60" s="7"/>
    </row>
    <row r="61" spans="1:6" ht="11.25">
      <c r="A61" s="36"/>
      <c r="B61" s="35"/>
      <c r="C61" s="34"/>
      <c r="D61" s="34"/>
      <c r="E61" s="29"/>
      <c r="F61" s="7"/>
    </row>
    <row r="62" spans="1:6" ht="11.25">
      <c r="A62" s="36"/>
      <c r="B62" s="35"/>
      <c r="C62" s="34"/>
      <c r="D62" s="34"/>
      <c r="E62" s="29"/>
      <c r="F62" s="7"/>
    </row>
    <row r="63" spans="1:6" ht="11.25">
      <c r="A63" s="36"/>
      <c r="B63" s="35"/>
      <c r="C63" s="34"/>
      <c r="D63" s="34"/>
      <c r="E63" s="29"/>
      <c r="F63" s="7"/>
    </row>
    <row r="64" spans="1:6" ht="11.25">
      <c r="A64" s="36"/>
      <c r="B64" s="35"/>
      <c r="C64" s="34"/>
      <c r="D64" s="34"/>
      <c r="E64" s="29"/>
      <c r="F64" s="7"/>
    </row>
    <row r="65" spans="1:6" ht="11.25">
      <c r="A65" s="147"/>
      <c r="B65" s="147" t="s">
        <v>18</v>
      </c>
      <c r="C65" s="146">
        <f>SUM(C58:C64)</f>
        <v>0</v>
      </c>
      <c r="D65" s="149"/>
      <c r="E65" s="149"/>
      <c r="F65" s="8"/>
    </row>
    <row r="66" spans="1:6" ht="11.25">
      <c r="A66" s="22"/>
      <c r="B66" s="22"/>
      <c r="C66" s="33"/>
      <c r="D66" s="22"/>
      <c r="E66" s="33"/>
      <c r="F66" s="28"/>
    </row>
    <row r="67" spans="1:6" ht="11.25">
      <c r="A67" s="22"/>
      <c r="B67" s="22"/>
      <c r="C67" s="33"/>
      <c r="D67" s="22"/>
      <c r="E67" s="33"/>
      <c r="F67" s="28"/>
    </row>
    <row r="68" spans="1:5" ht="11.25" customHeight="1">
      <c r="A68" s="152" t="s">
        <v>17</v>
      </c>
      <c r="B68" s="152"/>
      <c r="C68" s="32"/>
      <c r="D68" s="28"/>
      <c r="E68" s="153" t="s">
        <v>16</v>
      </c>
    </row>
    <row r="69" spans="1:6" ht="11.25">
      <c r="A69" s="28"/>
      <c r="B69" s="28"/>
      <c r="C69" s="4"/>
      <c r="D69" s="28"/>
      <c r="E69" s="4"/>
      <c r="F69" s="28"/>
    </row>
    <row r="70" spans="1:6" ht="15" customHeight="1">
      <c r="A70" s="147" t="s">
        <v>2</v>
      </c>
      <c r="B70" s="147" t="s">
        <v>3</v>
      </c>
      <c r="C70" s="146" t="s">
        <v>15</v>
      </c>
      <c r="D70" s="149" t="s">
        <v>14</v>
      </c>
      <c r="E70" s="149" t="s">
        <v>13</v>
      </c>
      <c r="F70" s="31"/>
    </row>
    <row r="71" spans="1:6" ht="11.25">
      <c r="A71" s="30"/>
      <c r="B71" s="30"/>
      <c r="C71" s="29"/>
      <c r="D71" s="29"/>
      <c r="E71" s="29"/>
      <c r="F71" s="7"/>
    </row>
    <row r="72" spans="1:6" ht="11.25">
      <c r="A72" s="30"/>
      <c r="B72" s="30"/>
      <c r="C72" s="29"/>
      <c r="D72" s="29"/>
      <c r="E72" s="29"/>
      <c r="F72" s="7"/>
    </row>
    <row r="73" spans="1:6" ht="11.25">
      <c r="A73" s="30"/>
      <c r="B73" s="30"/>
      <c r="C73" s="29"/>
      <c r="D73" s="29"/>
      <c r="E73" s="29"/>
      <c r="F73" s="7"/>
    </row>
    <row r="74" spans="1:6" ht="11.25">
      <c r="A74" s="30"/>
      <c r="B74" s="30"/>
      <c r="C74" s="29"/>
      <c r="D74" s="29"/>
      <c r="E74" s="29"/>
      <c r="F74" s="7"/>
    </row>
    <row r="75" spans="1:6" ht="11.25">
      <c r="A75" s="30"/>
      <c r="B75" s="30"/>
      <c r="C75" s="29"/>
      <c r="D75" s="29"/>
      <c r="E75" s="29"/>
      <c r="F75" s="7"/>
    </row>
    <row r="76" spans="1:6" ht="11.25">
      <c r="A76" s="30"/>
      <c r="B76" s="30"/>
      <c r="C76" s="29"/>
      <c r="D76" s="29"/>
      <c r="E76" s="29"/>
      <c r="F76" s="7"/>
    </row>
    <row r="77" spans="1:6" ht="11.25">
      <c r="A77" s="30"/>
      <c r="B77" s="30"/>
      <c r="C77" s="29"/>
      <c r="D77" s="29"/>
      <c r="E77" s="29"/>
      <c r="F77" s="7"/>
    </row>
    <row r="78" spans="1:6" ht="11.25">
      <c r="A78" s="147"/>
      <c r="B78" s="147" t="s">
        <v>12</v>
      </c>
      <c r="C78" s="146">
        <f>SUM(C71:C77)</f>
        <v>0</v>
      </c>
      <c r="D78" s="149"/>
      <c r="E78" s="149"/>
      <c r="F78" s="8"/>
    </row>
  </sheetData>
  <sheetProtection/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rintOptions/>
  <pageMargins left="0.7" right="0.7" top="0.75" bottom="0.75" header="0.3" footer="0.3"/>
  <pageSetup horizontalDpi="600" verticalDpi="600" orientation="portrait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zoomScalePageLayoutView="0" workbookViewId="0" topLeftCell="A1">
      <selection activeCell="C8" sqref="C8:E14"/>
    </sheetView>
  </sheetViews>
  <sheetFormatPr defaultColWidth="11.421875" defaultRowHeight="15"/>
  <cols>
    <col min="1" max="1" width="20.7109375" style="28" customWidth="1"/>
    <col min="2" max="2" width="50.7109375" style="28" customWidth="1"/>
    <col min="3" max="5" width="17.7109375" style="4" customWidth="1"/>
    <col min="6" max="7" width="17.7109375" style="28" customWidth="1"/>
    <col min="8" max="16384" width="11.421875" style="28" customWidth="1"/>
  </cols>
  <sheetData>
    <row r="1" spans="1:7" s="9" customFormat="1" ht="11.25" customHeight="1">
      <c r="A1" s="14" t="s">
        <v>1</v>
      </c>
      <c r="B1" s="14"/>
      <c r="C1" s="10"/>
      <c r="D1" s="10"/>
      <c r="E1" s="10"/>
      <c r="F1" s="90"/>
      <c r="G1" s="3"/>
    </row>
    <row r="2" spans="1:5" s="9" customFormat="1" ht="11.25" customHeight="1">
      <c r="A2" s="14" t="s">
        <v>0</v>
      </c>
      <c r="B2" s="14"/>
      <c r="C2" s="10"/>
      <c r="D2" s="10"/>
      <c r="E2" s="10"/>
    </row>
    <row r="3" spans="3:5" s="9" customFormat="1" ht="11.25">
      <c r="C3" s="10"/>
      <c r="D3" s="10"/>
      <c r="E3" s="10"/>
    </row>
    <row r="4" spans="3:5" s="9" customFormat="1" ht="11.25">
      <c r="C4" s="10"/>
      <c r="D4" s="10"/>
      <c r="E4" s="10"/>
    </row>
    <row r="5" spans="1:7" s="9" customFormat="1" ht="11.25" customHeight="1">
      <c r="A5" s="171" t="s">
        <v>101</v>
      </c>
      <c r="B5" s="171"/>
      <c r="C5" s="10"/>
      <c r="D5" s="10"/>
      <c r="E5" s="10"/>
      <c r="G5" s="171" t="s">
        <v>100</v>
      </c>
    </row>
    <row r="6" spans="1:5" s="17" customFormat="1" ht="11.25">
      <c r="A6" s="57"/>
      <c r="B6" s="57"/>
      <c r="C6" s="16"/>
      <c r="D6" s="80"/>
      <c r="E6" s="80"/>
    </row>
    <row r="7" spans="1:7" ht="15" customHeight="1">
      <c r="A7" s="171" t="s">
        <v>2</v>
      </c>
      <c r="B7" s="171" t="s">
        <v>3</v>
      </c>
      <c r="C7" s="171" t="s">
        <v>4</v>
      </c>
      <c r="D7" s="171" t="s">
        <v>5</v>
      </c>
      <c r="E7" s="171" t="s">
        <v>99</v>
      </c>
      <c r="F7" s="171" t="s">
        <v>14</v>
      </c>
      <c r="G7" s="171" t="s">
        <v>86</v>
      </c>
    </row>
    <row r="8" spans="1:7" ht="15">
      <c r="A8" s="35" t="s">
        <v>325</v>
      </c>
      <c r="B8" s="122" t="s">
        <v>321</v>
      </c>
      <c r="C8" s="155">
        <v>20.02</v>
      </c>
      <c r="D8" s="155">
        <v>20.02</v>
      </c>
      <c r="E8" s="156"/>
      <c r="F8" s="76"/>
      <c r="G8" s="60"/>
    </row>
    <row r="9" spans="1:7" ht="15">
      <c r="A9" s="35" t="s">
        <v>326</v>
      </c>
      <c r="B9" s="122" t="s">
        <v>322</v>
      </c>
      <c r="C9" s="155">
        <v>-476113.53</v>
      </c>
      <c r="D9" s="155">
        <v>-476113.53</v>
      </c>
      <c r="E9" s="156"/>
      <c r="F9" s="46"/>
      <c r="G9" s="60"/>
    </row>
    <row r="10" spans="1:7" ht="15">
      <c r="A10" s="35" t="s">
        <v>327</v>
      </c>
      <c r="B10" s="122" t="s">
        <v>323</v>
      </c>
      <c r="C10" s="155">
        <v>434694</v>
      </c>
      <c r="D10" s="155">
        <v>434694</v>
      </c>
      <c r="E10" s="156"/>
      <c r="F10" s="60"/>
      <c r="G10" s="60"/>
    </row>
    <row r="11" spans="1:7" ht="15">
      <c r="A11" s="35" t="s">
        <v>328</v>
      </c>
      <c r="B11" s="122" t="s">
        <v>324</v>
      </c>
      <c r="C11" s="155">
        <v>7646431.63</v>
      </c>
      <c r="D11" s="155">
        <v>7646431.63</v>
      </c>
      <c r="E11" s="156"/>
      <c r="F11" s="60"/>
      <c r="G11" s="60"/>
    </row>
    <row r="12" spans="1:7" ht="11.25">
      <c r="A12" s="36"/>
      <c r="B12" s="129"/>
      <c r="C12" s="158"/>
      <c r="D12" s="158"/>
      <c r="E12" s="157"/>
      <c r="F12" s="60"/>
      <c r="G12" s="60"/>
    </row>
    <row r="13" spans="1:7" ht="11.25">
      <c r="A13" s="36"/>
      <c r="B13" s="36"/>
      <c r="C13" s="157"/>
      <c r="D13" s="157"/>
      <c r="E13" s="157"/>
      <c r="F13" s="60"/>
      <c r="G13" s="60"/>
    </row>
    <row r="14" spans="1:7" ht="11.25">
      <c r="A14" s="171"/>
      <c r="B14" s="171" t="s">
        <v>98</v>
      </c>
      <c r="C14" s="172">
        <f>SUM(C8:C13)</f>
        <v>7605032.12</v>
      </c>
      <c r="D14" s="172">
        <f>SUM(D8:D13)</f>
        <v>7605032.12</v>
      </c>
      <c r="E14" s="172">
        <f>SUM(E8:E13)</f>
        <v>0</v>
      </c>
      <c r="F14" s="171"/>
      <c r="G14" s="171"/>
    </row>
  </sheetData>
  <sheetProtection/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3"/>
  <sheetViews>
    <sheetView zoomScaleSheetLayoutView="100" zoomScalePageLayoutView="0" workbookViewId="0" topLeftCell="A1">
      <selection activeCell="C8" sqref="C8:E23"/>
    </sheetView>
  </sheetViews>
  <sheetFormatPr defaultColWidth="11.421875" defaultRowHeight="15"/>
  <cols>
    <col min="1" max="1" width="20.7109375" style="28" customWidth="1"/>
    <col min="2" max="2" width="50.7109375" style="28" customWidth="1"/>
    <col min="3" max="5" width="17.7109375" style="4" customWidth="1"/>
    <col min="6" max="6" width="17.7109375" style="28" customWidth="1"/>
    <col min="7" max="16384" width="11.421875" style="28" customWidth="1"/>
  </cols>
  <sheetData>
    <row r="1" spans="1:6" s="9" customFormat="1" ht="11.25">
      <c r="A1" s="14" t="s">
        <v>1</v>
      </c>
      <c r="B1" s="14"/>
      <c r="C1" s="10"/>
      <c r="D1" s="10"/>
      <c r="E1" s="10"/>
      <c r="F1" s="3"/>
    </row>
    <row r="2" spans="1:5" s="9" customFormat="1" ht="11.25">
      <c r="A2" s="14" t="s">
        <v>0</v>
      </c>
      <c r="B2" s="14"/>
      <c r="C2" s="10"/>
      <c r="D2" s="10"/>
      <c r="E2" s="10"/>
    </row>
    <row r="3" spans="3:5" s="9" customFormat="1" ht="11.25">
      <c r="C3" s="10"/>
      <c r="D3" s="10"/>
      <c r="E3" s="10"/>
    </row>
    <row r="4" spans="3:5" s="9" customFormat="1" ht="11.25">
      <c r="C4" s="10"/>
      <c r="D4" s="10"/>
      <c r="E4" s="10"/>
    </row>
    <row r="5" spans="1:6" s="9" customFormat="1" ht="11.25" customHeight="1">
      <c r="A5" s="171" t="s">
        <v>104</v>
      </c>
      <c r="B5" s="171"/>
      <c r="C5" s="10"/>
      <c r="D5" s="10"/>
      <c r="E5" s="10"/>
      <c r="F5" s="171" t="s">
        <v>103</v>
      </c>
    </row>
    <row r="6" spans="1:5" s="17" customFormat="1" ht="11.25">
      <c r="A6" s="57"/>
      <c r="B6" s="57"/>
      <c r="C6" s="16"/>
      <c r="D6" s="80"/>
      <c r="E6" s="80"/>
    </row>
    <row r="7" spans="1:6" ht="15" customHeight="1">
      <c r="A7" s="171" t="s">
        <v>2</v>
      </c>
      <c r="B7" s="171" t="s">
        <v>3</v>
      </c>
      <c r="C7" s="171" t="s">
        <v>4</v>
      </c>
      <c r="D7" s="171" t="s">
        <v>5</v>
      </c>
      <c r="E7" s="171" t="s">
        <v>99</v>
      </c>
      <c r="F7" s="171" t="s">
        <v>86</v>
      </c>
    </row>
    <row r="8" spans="1:6" ht="15">
      <c r="A8" s="36"/>
      <c r="B8" s="121" t="s">
        <v>329</v>
      </c>
      <c r="C8" s="143">
        <v>2220756.8</v>
      </c>
      <c r="D8" s="143">
        <v>991322.61</v>
      </c>
      <c r="E8" s="143">
        <v>-1229434.19</v>
      </c>
      <c r="F8" s="91"/>
    </row>
    <row r="9" spans="1:6" ht="11.25">
      <c r="A9" s="36"/>
      <c r="B9" s="181"/>
      <c r="C9" s="182">
        <f>SUM(C8)</f>
        <v>2220756.8</v>
      </c>
      <c r="D9" s="182">
        <f>SUM(D8)</f>
        <v>991322.61</v>
      </c>
      <c r="E9" s="182">
        <f>SUM(E8)</f>
        <v>-1229434.19</v>
      </c>
      <c r="F9" s="91"/>
    </row>
    <row r="10" spans="1:6" ht="15">
      <c r="A10" s="35"/>
      <c r="B10" s="122" t="s">
        <v>330</v>
      </c>
      <c r="C10" s="155">
        <v>228055.79</v>
      </c>
      <c r="D10" s="155">
        <v>228055.79</v>
      </c>
      <c r="E10" s="155">
        <v>0</v>
      </c>
      <c r="F10" s="137"/>
    </row>
    <row r="11" spans="1:6" ht="15">
      <c r="A11" s="35"/>
      <c r="B11" s="122" t="s">
        <v>331</v>
      </c>
      <c r="C11" s="155">
        <v>9768.33</v>
      </c>
      <c r="D11" s="155">
        <v>9768.33</v>
      </c>
      <c r="E11" s="155">
        <v>0</v>
      </c>
      <c r="F11" s="137"/>
    </row>
    <row r="12" spans="1:6" ht="15">
      <c r="A12" s="35"/>
      <c r="B12" s="122" t="s">
        <v>332</v>
      </c>
      <c r="C12" s="155">
        <v>-597875.16</v>
      </c>
      <c r="D12" s="155">
        <v>-597875.16</v>
      </c>
      <c r="E12" s="155">
        <v>0</v>
      </c>
      <c r="F12" s="137"/>
    </row>
    <row r="13" spans="1:6" ht="15">
      <c r="A13" s="35"/>
      <c r="B13" s="122" t="s">
        <v>333</v>
      </c>
      <c r="C13" s="155">
        <v>3594007.81</v>
      </c>
      <c r="D13" s="155">
        <v>3594007.81</v>
      </c>
      <c r="E13" s="155">
        <v>0</v>
      </c>
      <c r="F13" s="137"/>
    </row>
    <row r="14" spans="1:6" ht="15">
      <c r="A14" s="35"/>
      <c r="B14" s="122" t="s">
        <v>334</v>
      </c>
      <c r="C14" s="155">
        <v>773912.03</v>
      </c>
      <c r="D14" s="155">
        <v>773912.03</v>
      </c>
      <c r="E14" s="155">
        <v>0</v>
      </c>
      <c r="F14" s="137"/>
    </row>
    <row r="15" spans="1:6" ht="15">
      <c r="A15" s="35"/>
      <c r="B15" s="122" t="s">
        <v>335</v>
      </c>
      <c r="C15" s="155">
        <v>0</v>
      </c>
      <c r="D15" s="155">
        <v>2210034.51</v>
      </c>
      <c r="E15" s="155">
        <v>2210034.51</v>
      </c>
      <c r="F15" s="137"/>
    </row>
    <row r="16" spans="1:6" ht="15">
      <c r="A16" s="35"/>
      <c r="B16" s="122" t="s">
        <v>336</v>
      </c>
      <c r="C16" s="155">
        <v>646639.76</v>
      </c>
      <c r="D16" s="155">
        <v>646639.76</v>
      </c>
      <c r="E16" s="155">
        <v>0</v>
      </c>
      <c r="F16" s="137"/>
    </row>
    <row r="17" spans="1:6" ht="15">
      <c r="A17" s="35"/>
      <c r="B17" s="122" t="s">
        <v>337</v>
      </c>
      <c r="C17" s="155">
        <v>788168.13</v>
      </c>
      <c r="D17" s="155">
        <v>788168.13</v>
      </c>
      <c r="E17" s="155">
        <v>0</v>
      </c>
      <c r="F17" s="137"/>
    </row>
    <row r="18" spans="1:6" ht="15">
      <c r="A18" s="35"/>
      <c r="B18" s="122" t="s">
        <v>338</v>
      </c>
      <c r="C18" s="155">
        <v>1048607.57</v>
      </c>
      <c r="D18" s="155">
        <v>1048607.57</v>
      </c>
      <c r="E18" s="155">
        <v>0</v>
      </c>
      <c r="F18" s="137"/>
    </row>
    <row r="19" spans="1:6" ht="15">
      <c r="A19" s="35"/>
      <c r="B19" s="122" t="s">
        <v>339</v>
      </c>
      <c r="C19" s="155">
        <v>1751432.85</v>
      </c>
      <c r="D19" s="155">
        <v>1751432.85</v>
      </c>
      <c r="E19" s="155">
        <v>0</v>
      </c>
      <c r="F19" s="137"/>
    </row>
    <row r="20" spans="1:6" ht="15">
      <c r="A20" s="35"/>
      <c r="B20" s="122" t="s">
        <v>340</v>
      </c>
      <c r="C20" s="155">
        <v>674108.82</v>
      </c>
      <c r="D20" s="155">
        <v>674108.82</v>
      </c>
      <c r="E20" s="155">
        <v>0</v>
      </c>
      <c r="F20" s="137"/>
    </row>
    <row r="21" spans="1:6" ht="11.25">
      <c r="A21" s="36"/>
      <c r="B21" s="129"/>
      <c r="C21" s="158">
        <f>SUM(C10:C20)</f>
        <v>8916825.93</v>
      </c>
      <c r="D21" s="158">
        <f>SUM(D10:D20)</f>
        <v>11126860.44</v>
      </c>
      <c r="E21" s="158">
        <f>SUM(E10:E20)</f>
        <v>2210034.51</v>
      </c>
      <c r="F21" s="91"/>
    </row>
    <row r="22" spans="1:6" ht="11.25">
      <c r="A22" s="36"/>
      <c r="B22" s="36"/>
      <c r="C22" s="157"/>
      <c r="D22" s="157"/>
      <c r="E22" s="157"/>
      <c r="F22" s="91"/>
    </row>
    <row r="23" spans="1:6" ht="11.25">
      <c r="A23" s="171"/>
      <c r="B23" s="171" t="s">
        <v>102</v>
      </c>
      <c r="C23" s="172">
        <f>+C9+C21</f>
        <v>11137582.73</v>
      </c>
      <c r="D23" s="172">
        <f>+D9+D21</f>
        <v>12118183.049999999</v>
      </c>
      <c r="E23" s="172">
        <f>+E9+E21</f>
        <v>980600.3199999998</v>
      </c>
      <c r="F23" s="171"/>
    </row>
  </sheetData>
  <sheetProtection/>
  <protectedRanges>
    <protectedRange sqref="F23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rintOptions/>
  <pageMargins left="0.7" right="0.7" top="0.75" bottom="0.75" header="0.3" footer="0.3"/>
  <pageSetup horizontalDpi="600" verticalDpi="600" orientation="portrait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3"/>
  <sheetViews>
    <sheetView zoomScaleSheetLayoutView="100" zoomScalePageLayoutView="0" workbookViewId="0" topLeftCell="A139">
      <selection activeCell="A162" sqref="A162:E162"/>
    </sheetView>
  </sheetViews>
  <sheetFormatPr defaultColWidth="11.421875" defaultRowHeight="15"/>
  <cols>
    <col min="1" max="1" width="40.421875" style="22" customWidth="1"/>
    <col min="2" max="2" width="50.7109375" style="22" customWidth="1"/>
    <col min="3" max="5" width="17.7109375" style="19" customWidth="1"/>
    <col min="6" max="16384" width="11.421875" style="28" customWidth="1"/>
  </cols>
  <sheetData>
    <row r="1" spans="1:5" s="9" customFormat="1" ht="11.25">
      <c r="A1" s="14" t="s">
        <v>1</v>
      </c>
      <c r="B1" s="14"/>
      <c r="C1" s="15"/>
      <c r="D1" s="15"/>
      <c r="E1" s="50"/>
    </row>
    <row r="2" spans="1:5" s="9" customFormat="1" ht="11.25">
      <c r="A2" s="14" t="s">
        <v>0</v>
      </c>
      <c r="B2" s="14"/>
      <c r="C2" s="15"/>
      <c r="D2" s="15"/>
      <c r="E2" s="15"/>
    </row>
    <row r="3" spans="3:5" s="9" customFormat="1" ht="11.25">
      <c r="C3" s="15"/>
      <c r="D3" s="15"/>
      <c r="E3" s="15"/>
    </row>
    <row r="4" spans="3:5" s="9" customFormat="1" ht="11.25">
      <c r="C4" s="15"/>
      <c r="D4" s="15"/>
      <c r="E4" s="15"/>
    </row>
    <row r="5" spans="1:5" s="9" customFormat="1" ht="11.25" customHeight="1">
      <c r="A5" s="183" t="s">
        <v>107</v>
      </c>
      <c r="C5" s="15"/>
      <c r="D5" s="15"/>
      <c r="E5" s="183" t="s">
        <v>106</v>
      </c>
    </row>
    <row r="6" spans="1:5" s="17" customFormat="1" ht="11.25">
      <c r="A6" s="31"/>
      <c r="B6" s="31"/>
      <c r="C6" s="94"/>
      <c r="D6" s="93"/>
      <c r="E6" s="93"/>
    </row>
    <row r="7" spans="1:5" ht="15" customHeight="1">
      <c r="A7" s="183" t="s">
        <v>2</v>
      </c>
      <c r="B7" s="183" t="s">
        <v>3</v>
      </c>
      <c r="C7" s="183" t="s">
        <v>4</v>
      </c>
      <c r="D7" s="183" t="s">
        <v>5</v>
      </c>
      <c r="E7" s="183" t="s">
        <v>6</v>
      </c>
    </row>
    <row r="8" spans="1:5" ht="15">
      <c r="A8" s="179"/>
      <c r="B8" s="184" t="s">
        <v>341</v>
      </c>
      <c r="C8" s="155">
        <v>11638.7</v>
      </c>
      <c r="D8" s="155">
        <v>11641.6</v>
      </c>
      <c r="E8" s="155">
        <v>2.9</v>
      </c>
    </row>
    <row r="9" spans="1:5" ht="15">
      <c r="A9" s="179"/>
      <c r="B9" s="184" t="s">
        <v>342</v>
      </c>
      <c r="C9" s="155">
        <v>27146.77</v>
      </c>
      <c r="D9" s="155">
        <v>29422.29</v>
      </c>
      <c r="E9" s="155">
        <v>2275.52</v>
      </c>
    </row>
    <row r="10" spans="1:5" ht="15">
      <c r="A10" s="179"/>
      <c r="B10" s="184" t="s">
        <v>343</v>
      </c>
      <c r="C10" s="155">
        <v>4235.96</v>
      </c>
      <c r="D10" s="155">
        <v>4235.96</v>
      </c>
      <c r="E10" s="155">
        <v>0</v>
      </c>
    </row>
    <row r="11" spans="1:5" ht="15">
      <c r="A11" s="179"/>
      <c r="B11" s="184" t="s">
        <v>344</v>
      </c>
      <c r="C11" s="155">
        <v>635120.19</v>
      </c>
      <c r="D11" s="155">
        <v>539837.58</v>
      </c>
      <c r="E11" s="155">
        <v>-95282.61</v>
      </c>
    </row>
    <row r="12" spans="1:5" ht="15">
      <c r="A12" s="179"/>
      <c r="B12" s="184" t="s">
        <v>345</v>
      </c>
      <c r="C12" s="155">
        <v>20676.06</v>
      </c>
      <c r="D12" s="155">
        <v>7990.27</v>
      </c>
      <c r="E12" s="155">
        <v>-12685.79</v>
      </c>
    </row>
    <row r="13" spans="1:5" ht="15">
      <c r="A13" s="179"/>
      <c r="B13" s="184" t="s">
        <v>346</v>
      </c>
      <c r="C13" s="155">
        <v>16618.06</v>
      </c>
      <c r="D13" s="155">
        <v>13070.59</v>
      </c>
      <c r="E13" s="155">
        <v>-3547.47</v>
      </c>
    </row>
    <row r="14" spans="1:5" ht="15">
      <c r="A14" s="179"/>
      <c r="B14" s="184" t="s">
        <v>347</v>
      </c>
      <c r="C14" s="155">
        <v>14070.31</v>
      </c>
      <c r="D14" s="155">
        <v>14073.82</v>
      </c>
      <c r="E14" s="155">
        <v>3.51</v>
      </c>
    </row>
    <row r="15" spans="1:5" ht="15">
      <c r="A15" s="179"/>
      <c r="B15" s="184" t="s">
        <v>348</v>
      </c>
      <c r="C15" s="155">
        <v>79071.98</v>
      </c>
      <c r="D15" s="155">
        <v>27929.96</v>
      </c>
      <c r="E15" s="155">
        <v>-51142.02</v>
      </c>
    </row>
    <row r="16" spans="1:5" ht="15">
      <c r="A16" s="179"/>
      <c r="B16" s="184" t="s">
        <v>349</v>
      </c>
      <c r="C16" s="155">
        <v>0.13</v>
      </c>
      <c r="D16" s="155">
        <v>0.13</v>
      </c>
      <c r="E16" s="155">
        <v>0</v>
      </c>
    </row>
    <row r="17" spans="1:5" ht="15">
      <c r="A17" s="179"/>
      <c r="B17" s="184" t="s">
        <v>350</v>
      </c>
      <c r="C17" s="155">
        <v>420003.06</v>
      </c>
      <c r="D17" s="155">
        <v>406013.49</v>
      </c>
      <c r="E17" s="155">
        <v>-13989.57</v>
      </c>
    </row>
    <row r="18" spans="1:5" ht="15">
      <c r="A18" s="179"/>
      <c r="B18" s="184" t="s">
        <v>351</v>
      </c>
      <c r="C18" s="155">
        <v>0</v>
      </c>
      <c r="D18" s="155">
        <v>7359.69</v>
      </c>
      <c r="E18" s="155">
        <v>7359.69</v>
      </c>
    </row>
    <row r="19" spans="1:5" ht="11.25">
      <c r="A19" s="157"/>
      <c r="B19" s="185"/>
      <c r="C19" s="186">
        <f>SUM(C8:C18)</f>
        <v>1228581.2200000002</v>
      </c>
      <c r="D19" s="186">
        <f>SUM(D8:D18)</f>
        <v>1061575.38</v>
      </c>
      <c r="E19" s="186">
        <f>SUM(E8:E18)</f>
        <v>-167005.84000000003</v>
      </c>
    </row>
    <row r="20" spans="1:5" ht="15">
      <c r="A20" s="179"/>
      <c r="B20" s="184" t="s">
        <v>352</v>
      </c>
      <c r="C20" s="155">
        <v>2020273.7</v>
      </c>
      <c r="D20" s="155">
        <v>2856122.13</v>
      </c>
      <c r="E20" s="155">
        <v>835848.43</v>
      </c>
    </row>
    <row r="21" spans="1:5" ht="11.25">
      <c r="A21" s="157"/>
      <c r="B21" s="185"/>
      <c r="C21" s="186">
        <f>SUM(C20)</f>
        <v>2020273.7</v>
      </c>
      <c r="D21" s="186">
        <f>SUM(D20)</f>
        <v>2856122.13</v>
      </c>
      <c r="E21" s="186">
        <f>SUM(E20)</f>
        <v>835848.43</v>
      </c>
    </row>
    <row r="22" spans="1:5" ht="15">
      <c r="A22" s="179"/>
      <c r="B22" s="184" t="s">
        <v>353</v>
      </c>
      <c r="C22" s="155">
        <v>2374.45</v>
      </c>
      <c r="D22" s="155">
        <v>43717.83</v>
      </c>
      <c r="E22" s="155">
        <v>41343.38</v>
      </c>
    </row>
    <row r="23" spans="1:5" ht="11.25">
      <c r="A23" s="187"/>
      <c r="B23" s="188"/>
      <c r="C23" s="188">
        <f>SUM(C22)</f>
        <v>2374.45</v>
      </c>
      <c r="D23" s="188">
        <f>SUM(D22)</f>
        <v>43717.83</v>
      </c>
      <c r="E23" s="188">
        <f>SUM(E22)</f>
        <v>41343.38</v>
      </c>
    </row>
    <row r="24" spans="1:5" ht="11.25">
      <c r="A24" s="157"/>
      <c r="B24" s="157"/>
      <c r="C24" s="157"/>
      <c r="D24" s="157"/>
      <c r="E24" s="157"/>
    </row>
    <row r="25" spans="1:5" ht="11.25">
      <c r="A25" s="157"/>
      <c r="B25" s="157"/>
      <c r="C25" s="157"/>
      <c r="D25" s="157"/>
      <c r="E25" s="157"/>
    </row>
    <row r="26" spans="1:5" ht="11.25">
      <c r="A26" s="157"/>
      <c r="B26" s="157"/>
      <c r="C26" s="157"/>
      <c r="D26" s="157"/>
      <c r="E26" s="157"/>
    </row>
    <row r="27" spans="1:5" ht="11.25">
      <c r="A27" s="157"/>
      <c r="B27" s="157"/>
      <c r="C27" s="157"/>
      <c r="D27" s="157"/>
      <c r="E27" s="157"/>
    </row>
    <row r="28" spans="1:5" ht="11.25">
      <c r="A28" s="157"/>
      <c r="B28" s="157"/>
      <c r="C28" s="157"/>
      <c r="D28" s="157"/>
      <c r="E28" s="157"/>
    </row>
    <row r="29" spans="1:5" ht="11.25">
      <c r="A29" s="157"/>
      <c r="B29" s="157"/>
      <c r="C29" s="157"/>
      <c r="D29" s="157"/>
      <c r="E29" s="157"/>
    </row>
    <row r="30" spans="1:5" ht="11.25">
      <c r="A30" s="157"/>
      <c r="B30" s="157"/>
      <c r="C30" s="157"/>
      <c r="D30" s="157"/>
      <c r="E30" s="157"/>
    </row>
    <row r="31" spans="1:5" ht="11.25">
      <c r="A31" s="157"/>
      <c r="B31" s="157"/>
      <c r="C31" s="157"/>
      <c r="D31" s="157"/>
      <c r="E31" s="157"/>
    </row>
    <row r="32" spans="1:5" ht="11.25">
      <c r="A32" s="157"/>
      <c r="B32" s="157"/>
      <c r="C32" s="157"/>
      <c r="D32" s="157"/>
      <c r="E32" s="157"/>
    </row>
    <row r="33" spans="1:5" ht="11.25">
      <c r="A33" s="157"/>
      <c r="B33" s="157"/>
      <c r="C33" s="157"/>
      <c r="D33" s="157"/>
      <c r="E33" s="157"/>
    </row>
    <row r="34" spans="1:5" ht="11.25">
      <c r="A34" s="157"/>
      <c r="B34" s="157"/>
      <c r="C34" s="157"/>
      <c r="D34" s="157"/>
      <c r="E34" s="157"/>
    </row>
    <row r="35" spans="1:5" ht="11.25">
      <c r="A35" s="157"/>
      <c r="B35" s="157"/>
      <c r="C35" s="157"/>
      <c r="D35" s="157"/>
      <c r="E35" s="157"/>
    </row>
    <row r="36" spans="1:5" ht="11.25">
      <c r="A36" s="157"/>
      <c r="B36" s="157"/>
      <c r="C36" s="157"/>
      <c r="D36" s="157"/>
      <c r="E36" s="157"/>
    </row>
    <row r="37" spans="1:5" ht="11.25">
      <c r="A37" s="157"/>
      <c r="B37" s="157"/>
      <c r="C37" s="157"/>
      <c r="D37" s="157"/>
      <c r="E37" s="157"/>
    </row>
    <row r="38" spans="1:5" ht="11.25">
      <c r="A38" s="157"/>
      <c r="B38" s="157"/>
      <c r="C38" s="157"/>
      <c r="D38" s="157"/>
      <c r="E38" s="157"/>
    </row>
    <row r="39" spans="1:5" ht="11.25">
      <c r="A39" s="157"/>
      <c r="B39" s="157"/>
      <c r="C39" s="157"/>
      <c r="D39" s="157"/>
      <c r="E39" s="157"/>
    </row>
    <row r="40" spans="1:5" ht="11.25">
      <c r="A40" s="157"/>
      <c r="B40" s="157"/>
      <c r="C40" s="157"/>
      <c r="D40" s="157"/>
      <c r="E40" s="157"/>
    </row>
    <row r="41" spans="1:5" ht="11.25">
      <c r="A41" s="157"/>
      <c r="B41" s="157"/>
      <c r="C41" s="157"/>
      <c r="D41" s="157"/>
      <c r="E41" s="157"/>
    </row>
    <row r="42" spans="1:5" ht="11.25">
      <c r="A42" s="157"/>
      <c r="B42" s="157"/>
      <c r="C42" s="157"/>
      <c r="D42" s="157"/>
      <c r="E42" s="157"/>
    </row>
    <row r="43" spans="1:5" ht="11.25">
      <c r="A43" s="157"/>
      <c r="B43" s="157"/>
      <c r="C43" s="157"/>
      <c r="D43" s="157"/>
      <c r="E43" s="157"/>
    </row>
    <row r="44" spans="1:5" ht="11.25">
      <c r="A44" s="157"/>
      <c r="B44" s="157"/>
      <c r="C44" s="157"/>
      <c r="D44" s="157"/>
      <c r="E44" s="157"/>
    </row>
    <row r="45" spans="1:5" ht="11.25">
      <c r="A45" s="157"/>
      <c r="B45" s="157"/>
      <c r="C45" s="157"/>
      <c r="D45" s="157"/>
      <c r="E45" s="157"/>
    </row>
    <row r="46" spans="1:5" ht="11.25">
      <c r="A46" s="157"/>
      <c r="B46" s="157"/>
      <c r="C46" s="157"/>
      <c r="D46" s="157"/>
      <c r="E46" s="157"/>
    </row>
    <row r="47" spans="1:5" ht="11.25">
      <c r="A47" s="157"/>
      <c r="B47" s="157"/>
      <c r="C47" s="157"/>
      <c r="D47" s="157"/>
      <c r="E47" s="157"/>
    </row>
    <row r="48" spans="1:5" ht="11.25">
      <c r="A48" s="157"/>
      <c r="B48" s="157"/>
      <c r="C48" s="157"/>
      <c r="D48" s="157"/>
      <c r="E48" s="157"/>
    </row>
    <row r="49" spans="1:5" ht="11.25">
      <c r="A49" s="157"/>
      <c r="B49" s="157"/>
      <c r="C49" s="157"/>
      <c r="D49" s="157"/>
      <c r="E49" s="157"/>
    </row>
    <row r="50" spans="1:5" ht="11.25">
      <c r="A50" s="157"/>
      <c r="B50" s="157"/>
      <c r="C50" s="157"/>
      <c r="D50" s="157"/>
      <c r="E50" s="157"/>
    </row>
    <row r="51" spans="1:5" ht="11.25">
      <c r="A51" s="157"/>
      <c r="B51" s="157"/>
      <c r="C51" s="157"/>
      <c r="D51" s="157"/>
      <c r="E51" s="157"/>
    </row>
    <row r="52" spans="1:5" ht="11.25">
      <c r="A52" s="157"/>
      <c r="B52" s="157"/>
      <c r="C52" s="157"/>
      <c r="D52" s="157"/>
      <c r="E52" s="157"/>
    </row>
    <row r="53" spans="1:5" ht="11.25">
      <c r="A53" s="157"/>
      <c r="B53" s="157"/>
      <c r="C53" s="157"/>
      <c r="D53" s="157"/>
      <c r="E53" s="157"/>
    </row>
    <row r="54" spans="1:5" ht="11.25">
      <c r="A54" s="157"/>
      <c r="B54" s="157"/>
      <c r="C54" s="157"/>
      <c r="D54" s="157"/>
      <c r="E54" s="157"/>
    </row>
    <row r="55" spans="1:5" ht="11.25">
      <c r="A55" s="157"/>
      <c r="B55" s="157"/>
      <c r="C55" s="157"/>
      <c r="D55" s="157"/>
      <c r="E55" s="157"/>
    </row>
    <row r="56" spans="1:5" ht="11.25">
      <c r="A56" s="157"/>
      <c r="B56" s="157"/>
      <c r="C56" s="157"/>
      <c r="D56" s="157"/>
      <c r="E56" s="157"/>
    </row>
    <row r="57" spans="1:5" ht="11.25">
      <c r="A57" s="157"/>
      <c r="B57" s="157"/>
      <c r="C57" s="157"/>
      <c r="D57" s="157"/>
      <c r="E57" s="157"/>
    </row>
    <row r="58" spans="1:5" ht="11.25">
      <c r="A58" s="157"/>
      <c r="B58" s="157"/>
      <c r="C58" s="157"/>
      <c r="D58" s="157"/>
      <c r="E58" s="157"/>
    </row>
    <row r="59" spans="1:5" ht="11.25">
      <c r="A59" s="157"/>
      <c r="B59" s="157"/>
      <c r="C59" s="157"/>
      <c r="D59" s="157"/>
      <c r="E59" s="157"/>
    </row>
    <row r="60" spans="1:5" ht="11.25">
      <c r="A60" s="157"/>
      <c r="B60" s="157"/>
      <c r="C60" s="157"/>
      <c r="D60" s="157"/>
      <c r="E60" s="157"/>
    </row>
    <row r="61" spans="1:5" ht="11.25">
      <c r="A61" s="157"/>
      <c r="B61" s="157"/>
      <c r="C61" s="157"/>
      <c r="D61" s="157"/>
      <c r="E61" s="157"/>
    </row>
    <row r="62" spans="1:5" ht="11.25">
      <c r="A62" s="157"/>
      <c r="B62" s="157"/>
      <c r="C62" s="157"/>
      <c r="D62" s="157"/>
      <c r="E62" s="157"/>
    </row>
    <row r="63" spans="1:5" ht="11.25">
      <c r="A63" s="157"/>
      <c r="B63" s="157"/>
      <c r="C63" s="157"/>
      <c r="D63" s="157"/>
      <c r="E63" s="157"/>
    </row>
    <row r="64" spans="1:5" ht="11.25">
      <c r="A64" s="157"/>
      <c r="B64" s="157"/>
      <c r="C64" s="157"/>
      <c r="D64" s="157"/>
      <c r="E64" s="157"/>
    </row>
    <row r="65" spans="1:5" ht="11.25">
      <c r="A65" s="157"/>
      <c r="B65" s="157"/>
      <c r="C65" s="157"/>
      <c r="D65" s="157"/>
      <c r="E65" s="157"/>
    </row>
    <row r="66" spans="1:5" ht="11.25">
      <c r="A66" s="157"/>
      <c r="B66" s="157"/>
      <c r="C66" s="157"/>
      <c r="D66" s="157"/>
      <c r="E66" s="157"/>
    </row>
    <row r="67" spans="1:5" ht="11.25">
      <c r="A67" s="157"/>
      <c r="B67" s="157"/>
      <c r="C67" s="157"/>
      <c r="D67" s="157"/>
      <c r="E67" s="157"/>
    </row>
    <row r="68" spans="1:5" ht="11.25">
      <c r="A68" s="157"/>
      <c r="B68" s="157"/>
      <c r="C68" s="157"/>
      <c r="D68" s="157"/>
      <c r="E68" s="157"/>
    </row>
    <row r="69" spans="1:5" ht="11.25">
      <c r="A69" s="157"/>
      <c r="B69" s="157"/>
      <c r="C69" s="157"/>
      <c r="D69" s="157"/>
      <c r="E69" s="157"/>
    </row>
    <row r="70" spans="1:5" ht="11.25">
      <c r="A70" s="157"/>
      <c r="B70" s="157"/>
      <c r="C70" s="157"/>
      <c r="D70" s="157"/>
      <c r="E70" s="157"/>
    </row>
    <row r="71" spans="1:5" ht="11.25">
      <c r="A71" s="157"/>
      <c r="B71" s="157"/>
      <c r="C71" s="157"/>
      <c r="D71" s="157"/>
      <c r="E71" s="157"/>
    </row>
    <row r="72" spans="1:5" ht="11.25">
      <c r="A72" s="157"/>
      <c r="B72" s="157"/>
      <c r="C72" s="157"/>
      <c r="D72" s="157"/>
      <c r="E72" s="157"/>
    </row>
    <row r="73" spans="1:5" ht="11.25">
      <c r="A73" s="157"/>
      <c r="B73" s="157"/>
      <c r="C73" s="157"/>
      <c r="D73" s="157"/>
      <c r="E73" s="157"/>
    </row>
    <row r="74" spans="1:5" ht="11.25">
      <c r="A74" s="157"/>
      <c r="B74" s="157"/>
      <c r="C74" s="157"/>
      <c r="D74" s="157"/>
      <c r="E74" s="157"/>
    </row>
    <row r="75" spans="1:5" ht="11.25">
      <c r="A75" s="157"/>
      <c r="B75" s="157"/>
      <c r="C75" s="157"/>
      <c r="D75" s="157"/>
      <c r="E75" s="157"/>
    </row>
    <row r="76" spans="1:5" ht="11.25">
      <c r="A76" s="157"/>
      <c r="B76" s="157"/>
      <c r="C76" s="157"/>
      <c r="D76" s="157"/>
      <c r="E76" s="157"/>
    </row>
    <row r="77" spans="1:5" ht="11.25">
      <c r="A77" s="157"/>
      <c r="B77" s="157"/>
      <c r="C77" s="157"/>
      <c r="D77" s="157"/>
      <c r="E77" s="157"/>
    </row>
    <row r="78" spans="1:5" ht="11.25">
      <c r="A78" s="157"/>
      <c r="B78" s="157"/>
      <c r="C78" s="157"/>
      <c r="D78" s="157"/>
      <c r="E78" s="157"/>
    </row>
    <row r="79" spans="1:5" ht="11.25">
      <c r="A79" s="157"/>
      <c r="B79" s="157"/>
      <c r="C79" s="157"/>
      <c r="D79" s="157"/>
      <c r="E79" s="157"/>
    </row>
    <row r="80" spans="1:5" ht="11.25">
      <c r="A80" s="157"/>
      <c r="B80" s="157"/>
      <c r="C80" s="157"/>
      <c r="D80" s="157"/>
      <c r="E80" s="157"/>
    </row>
    <row r="81" spans="1:5" ht="11.25">
      <c r="A81" s="157"/>
      <c r="B81" s="157"/>
      <c r="C81" s="157"/>
      <c r="D81" s="157"/>
      <c r="E81" s="157"/>
    </row>
    <row r="82" spans="1:5" ht="11.25">
      <c r="A82" s="157"/>
      <c r="B82" s="157"/>
      <c r="C82" s="157"/>
      <c r="D82" s="157"/>
      <c r="E82" s="157"/>
    </row>
    <row r="83" spans="1:5" ht="11.25">
      <c r="A83" s="157"/>
      <c r="B83" s="157"/>
      <c r="C83" s="157"/>
      <c r="D83" s="157"/>
      <c r="E83" s="157"/>
    </row>
    <row r="84" spans="1:5" ht="11.25">
      <c r="A84" s="157"/>
      <c r="B84" s="157"/>
      <c r="C84" s="157"/>
      <c r="D84" s="157"/>
      <c r="E84" s="157"/>
    </row>
    <row r="85" spans="1:5" ht="11.25">
      <c r="A85" s="157"/>
      <c r="B85" s="157"/>
      <c r="C85" s="157"/>
      <c r="D85" s="157"/>
      <c r="E85" s="157"/>
    </row>
    <row r="86" spans="1:5" ht="11.25">
      <c r="A86" s="157"/>
      <c r="B86" s="157"/>
      <c r="C86" s="157"/>
      <c r="D86" s="157"/>
      <c r="E86" s="157"/>
    </row>
    <row r="87" spans="1:5" ht="11.25">
      <c r="A87" s="157"/>
      <c r="B87" s="157"/>
      <c r="C87" s="157"/>
      <c r="D87" s="157"/>
      <c r="E87" s="157"/>
    </row>
    <row r="88" spans="1:5" ht="11.25">
      <c r="A88" s="157"/>
      <c r="B88" s="157"/>
      <c r="C88" s="157"/>
      <c r="D88" s="157"/>
      <c r="E88" s="157"/>
    </row>
    <row r="89" spans="1:5" ht="11.25">
      <c r="A89" s="157"/>
      <c r="B89" s="157"/>
      <c r="C89" s="157"/>
      <c r="D89" s="157"/>
      <c r="E89" s="157"/>
    </row>
    <row r="90" spans="1:5" ht="11.25">
      <c r="A90" s="157"/>
      <c r="B90" s="157"/>
      <c r="C90" s="157"/>
      <c r="D90" s="157"/>
      <c r="E90" s="157"/>
    </row>
    <row r="91" spans="1:5" ht="11.25">
      <c r="A91" s="157"/>
      <c r="B91" s="157"/>
      <c r="C91" s="157"/>
      <c r="D91" s="157"/>
      <c r="E91" s="157"/>
    </row>
    <row r="92" spans="1:5" ht="11.25">
      <c r="A92" s="157"/>
      <c r="B92" s="157"/>
      <c r="C92" s="157"/>
      <c r="D92" s="157"/>
      <c r="E92" s="157"/>
    </row>
    <row r="93" spans="1:5" ht="11.25">
      <c r="A93" s="157"/>
      <c r="B93" s="157"/>
      <c r="C93" s="157"/>
      <c r="D93" s="157"/>
      <c r="E93" s="157"/>
    </row>
    <row r="94" spans="1:5" ht="11.25">
      <c r="A94" s="157"/>
      <c r="B94" s="157"/>
      <c r="C94" s="157"/>
      <c r="D94" s="157"/>
      <c r="E94" s="157"/>
    </row>
    <row r="95" spans="1:5" ht="11.25">
      <c r="A95" s="157"/>
      <c r="B95" s="157"/>
      <c r="C95" s="157"/>
      <c r="D95" s="157"/>
      <c r="E95" s="157"/>
    </row>
    <row r="96" spans="1:5" ht="11.25">
      <c r="A96" s="157"/>
      <c r="B96" s="157"/>
      <c r="C96" s="157"/>
      <c r="D96" s="157"/>
      <c r="E96" s="157"/>
    </row>
    <row r="97" spans="1:5" ht="11.25">
      <c r="A97" s="157"/>
      <c r="B97" s="157"/>
      <c r="C97" s="157"/>
      <c r="D97" s="157"/>
      <c r="E97" s="157"/>
    </row>
    <row r="98" spans="1:5" ht="11.25">
      <c r="A98" s="157"/>
      <c r="B98" s="157"/>
      <c r="C98" s="157"/>
      <c r="D98" s="157"/>
      <c r="E98" s="157"/>
    </row>
    <row r="99" spans="1:5" ht="11.25">
      <c r="A99" s="157"/>
      <c r="B99" s="157"/>
      <c r="C99" s="157"/>
      <c r="D99" s="157"/>
      <c r="E99" s="157"/>
    </row>
    <row r="100" spans="1:5" ht="11.25">
      <c r="A100" s="157"/>
      <c r="B100" s="157"/>
      <c r="C100" s="157"/>
      <c r="D100" s="157"/>
      <c r="E100" s="157"/>
    </row>
    <row r="101" spans="1:5" ht="11.25">
      <c r="A101" s="157"/>
      <c r="B101" s="157"/>
      <c r="C101" s="157"/>
      <c r="D101" s="157"/>
      <c r="E101" s="157"/>
    </row>
    <row r="102" spans="1:5" ht="11.25">
      <c r="A102" s="157"/>
      <c r="B102" s="157"/>
      <c r="C102" s="157"/>
      <c r="D102" s="157"/>
      <c r="E102" s="157"/>
    </row>
    <row r="103" spans="1:5" ht="11.25">
      <c r="A103" s="157"/>
      <c r="B103" s="157"/>
      <c r="C103" s="157"/>
      <c r="D103" s="157"/>
      <c r="E103" s="157"/>
    </row>
    <row r="104" spans="1:5" ht="11.25">
      <c r="A104" s="157"/>
      <c r="B104" s="157"/>
      <c r="C104" s="157"/>
      <c r="D104" s="157"/>
      <c r="E104" s="157"/>
    </row>
    <row r="105" spans="1:5" ht="11.25">
      <c r="A105" s="157"/>
      <c r="B105" s="157"/>
      <c r="C105" s="157"/>
      <c r="D105" s="157"/>
      <c r="E105" s="157"/>
    </row>
    <row r="106" spans="1:5" ht="11.25">
      <c r="A106" s="157"/>
      <c r="B106" s="157"/>
      <c r="C106" s="157"/>
      <c r="D106" s="157"/>
      <c r="E106" s="157"/>
    </row>
    <row r="107" spans="1:5" ht="11.25">
      <c r="A107" s="157"/>
      <c r="B107" s="157"/>
      <c r="C107" s="157"/>
      <c r="D107" s="157"/>
      <c r="E107" s="157"/>
    </row>
    <row r="108" spans="1:5" ht="11.25">
      <c r="A108" s="157"/>
      <c r="B108" s="157"/>
      <c r="C108" s="157"/>
      <c r="D108" s="157"/>
      <c r="E108" s="157"/>
    </row>
    <row r="109" spans="1:5" ht="11.25">
      <c r="A109" s="157"/>
      <c r="B109" s="157"/>
      <c r="C109" s="157"/>
      <c r="D109" s="157"/>
      <c r="E109" s="157"/>
    </row>
    <row r="110" spans="1:5" ht="11.25">
      <c r="A110" s="157"/>
      <c r="B110" s="157"/>
      <c r="C110" s="157"/>
      <c r="D110" s="157"/>
      <c r="E110" s="157"/>
    </row>
    <row r="111" spans="1:5" ht="11.25">
      <c r="A111" s="157"/>
      <c r="B111" s="157"/>
      <c r="C111" s="157"/>
      <c r="D111" s="157"/>
      <c r="E111" s="157"/>
    </row>
    <row r="112" spans="1:5" ht="11.25">
      <c r="A112" s="157"/>
      <c r="B112" s="157"/>
      <c r="C112" s="157"/>
      <c r="D112" s="157"/>
      <c r="E112" s="157"/>
    </row>
    <row r="113" spans="1:5" ht="11.25">
      <c r="A113" s="157"/>
      <c r="B113" s="157"/>
      <c r="C113" s="157"/>
      <c r="D113" s="157"/>
      <c r="E113" s="157"/>
    </row>
    <row r="114" spans="1:5" ht="11.25">
      <c r="A114" s="157"/>
      <c r="B114" s="157"/>
      <c r="C114" s="157"/>
      <c r="D114" s="157"/>
      <c r="E114" s="157"/>
    </row>
    <row r="115" spans="1:5" ht="11.25">
      <c r="A115" s="157"/>
      <c r="B115" s="157"/>
      <c r="C115" s="157"/>
      <c r="D115" s="157"/>
      <c r="E115" s="157"/>
    </row>
    <row r="116" spans="1:5" ht="11.25">
      <c r="A116" s="157"/>
      <c r="B116" s="157"/>
      <c r="C116" s="157"/>
      <c r="D116" s="157"/>
      <c r="E116" s="157"/>
    </row>
    <row r="117" spans="1:5" ht="11.25">
      <c r="A117" s="157"/>
      <c r="B117" s="157"/>
      <c r="C117" s="157"/>
      <c r="D117" s="157"/>
      <c r="E117" s="157"/>
    </row>
    <row r="118" spans="1:5" ht="11.25">
      <c r="A118" s="157"/>
      <c r="B118" s="157"/>
      <c r="C118" s="157"/>
      <c r="D118" s="157"/>
      <c r="E118" s="157"/>
    </row>
    <row r="119" spans="1:5" ht="11.25">
      <c r="A119" s="157"/>
      <c r="B119" s="157"/>
      <c r="C119" s="157"/>
      <c r="D119" s="157"/>
      <c r="E119" s="157"/>
    </row>
    <row r="120" spans="1:5" ht="11.25">
      <c r="A120" s="157"/>
      <c r="B120" s="157"/>
      <c r="C120" s="157"/>
      <c r="D120" s="157"/>
      <c r="E120" s="157"/>
    </row>
    <row r="121" spans="1:5" ht="11.25">
      <c r="A121" s="157"/>
      <c r="B121" s="157"/>
      <c r="C121" s="157"/>
      <c r="D121" s="157"/>
      <c r="E121" s="157"/>
    </row>
    <row r="122" spans="1:5" ht="11.25">
      <c r="A122" s="157"/>
      <c r="B122" s="157"/>
      <c r="C122" s="157"/>
      <c r="D122" s="157"/>
      <c r="E122" s="157"/>
    </row>
    <row r="123" spans="1:5" ht="11.25">
      <c r="A123" s="157"/>
      <c r="B123" s="157"/>
      <c r="C123" s="157"/>
      <c r="D123" s="157"/>
      <c r="E123" s="157"/>
    </row>
    <row r="124" spans="1:5" ht="11.25">
      <c r="A124" s="157"/>
      <c r="B124" s="157"/>
      <c r="C124" s="157"/>
      <c r="D124" s="157"/>
      <c r="E124" s="157"/>
    </row>
    <row r="125" spans="1:5" ht="11.25">
      <c r="A125" s="157"/>
      <c r="B125" s="157"/>
      <c r="C125" s="157"/>
      <c r="D125" s="157"/>
      <c r="E125" s="157"/>
    </row>
    <row r="126" spans="1:5" ht="11.25">
      <c r="A126" s="157"/>
      <c r="B126" s="157"/>
      <c r="C126" s="157"/>
      <c r="D126" s="157"/>
      <c r="E126" s="157"/>
    </row>
    <row r="127" spans="1:5" ht="11.25">
      <c r="A127" s="157"/>
      <c r="B127" s="157"/>
      <c r="C127" s="157"/>
      <c r="D127" s="157"/>
      <c r="E127" s="157"/>
    </row>
    <row r="128" spans="1:5" ht="11.25">
      <c r="A128" s="157"/>
      <c r="B128" s="157"/>
      <c r="C128" s="157"/>
      <c r="D128" s="157"/>
      <c r="E128" s="157"/>
    </row>
    <row r="129" spans="1:5" ht="11.25">
      <c r="A129" s="157"/>
      <c r="B129" s="157"/>
      <c r="C129" s="157"/>
      <c r="D129" s="157"/>
      <c r="E129" s="157"/>
    </row>
    <row r="130" spans="1:5" ht="11.25">
      <c r="A130" s="157"/>
      <c r="B130" s="157"/>
      <c r="C130" s="157"/>
      <c r="D130" s="157"/>
      <c r="E130" s="157"/>
    </row>
    <row r="131" spans="1:5" ht="11.25">
      <c r="A131" s="157"/>
      <c r="B131" s="157"/>
      <c r="C131" s="157"/>
      <c r="D131" s="157"/>
      <c r="E131" s="157"/>
    </row>
    <row r="132" spans="1:5" ht="11.25">
      <c r="A132" s="157"/>
      <c r="B132" s="157"/>
      <c r="C132" s="157"/>
      <c r="D132" s="157"/>
      <c r="E132" s="157"/>
    </row>
    <row r="133" spans="1:5" ht="11.25">
      <c r="A133" s="157"/>
      <c r="B133" s="157"/>
      <c r="C133" s="157"/>
      <c r="D133" s="157"/>
      <c r="E133" s="157"/>
    </row>
    <row r="134" spans="1:5" ht="11.25">
      <c r="A134" s="157"/>
      <c r="B134" s="157"/>
      <c r="C134" s="157"/>
      <c r="D134" s="157"/>
      <c r="E134" s="157"/>
    </row>
    <row r="135" spans="1:5" ht="11.25">
      <c r="A135" s="157"/>
      <c r="B135" s="157"/>
      <c r="C135" s="157"/>
      <c r="D135" s="157"/>
      <c r="E135" s="157"/>
    </row>
    <row r="136" spans="1:5" ht="11.25">
      <c r="A136" s="157"/>
      <c r="B136" s="157"/>
      <c r="C136" s="157"/>
      <c r="D136" s="157"/>
      <c r="E136" s="157"/>
    </row>
    <row r="137" spans="1:5" ht="11.25">
      <c r="A137" s="157"/>
      <c r="B137" s="157"/>
      <c r="C137" s="157"/>
      <c r="D137" s="157"/>
      <c r="E137" s="157"/>
    </row>
    <row r="138" spans="1:5" ht="11.25">
      <c r="A138" s="157"/>
      <c r="B138" s="157"/>
      <c r="C138" s="157"/>
      <c r="D138" s="157"/>
      <c r="E138" s="157"/>
    </row>
    <row r="139" spans="1:5" ht="11.25">
      <c r="A139" s="157"/>
      <c r="B139" s="157"/>
      <c r="C139" s="157"/>
      <c r="D139" s="157"/>
      <c r="E139" s="157"/>
    </row>
    <row r="140" spans="1:5" ht="11.25">
      <c r="A140" s="157"/>
      <c r="B140" s="157"/>
      <c r="C140" s="157"/>
      <c r="D140" s="157"/>
      <c r="E140" s="157"/>
    </row>
    <row r="141" spans="1:5" ht="11.25">
      <c r="A141" s="157"/>
      <c r="B141" s="157"/>
      <c r="C141" s="157"/>
      <c r="D141" s="157"/>
      <c r="E141" s="157"/>
    </row>
    <row r="142" spans="1:5" ht="11.25">
      <c r="A142" s="157"/>
      <c r="B142" s="157"/>
      <c r="C142" s="157"/>
      <c r="D142" s="157"/>
      <c r="E142" s="157"/>
    </row>
    <row r="143" spans="1:5" ht="11.25">
      <c r="A143" s="157"/>
      <c r="B143" s="157"/>
      <c r="C143" s="157"/>
      <c r="D143" s="157"/>
      <c r="E143" s="157"/>
    </row>
    <row r="144" spans="1:5" ht="11.25">
      <c r="A144" s="157"/>
      <c r="B144" s="157"/>
      <c r="C144" s="157"/>
      <c r="D144" s="157"/>
      <c r="E144" s="157"/>
    </row>
    <row r="145" spans="1:5" ht="11.25">
      <c r="A145" s="157"/>
      <c r="B145" s="157"/>
      <c r="C145" s="157"/>
      <c r="D145" s="157"/>
      <c r="E145" s="157"/>
    </row>
    <row r="146" spans="1:5" ht="11.25">
      <c r="A146" s="157"/>
      <c r="B146" s="157"/>
      <c r="C146" s="157"/>
      <c r="D146" s="157"/>
      <c r="E146" s="157"/>
    </row>
    <row r="147" spans="1:5" ht="11.25">
      <c r="A147" s="157"/>
      <c r="B147" s="157"/>
      <c r="C147" s="157"/>
      <c r="D147" s="157"/>
      <c r="E147" s="157"/>
    </row>
    <row r="148" spans="1:5" ht="11.25">
      <c r="A148" s="157"/>
      <c r="B148" s="157"/>
      <c r="C148" s="157"/>
      <c r="D148" s="157"/>
      <c r="E148" s="157"/>
    </row>
    <row r="149" spans="1:5" ht="11.25">
      <c r="A149" s="157"/>
      <c r="B149" s="157"/>
      <c r="C149" s="157"/>
      <c r="D149" s="157"/>
      <c r="E149" s="157"/>
    </row>
    <row r="150" spans="1:5" ht="11.25">
      <c r="A150" s="157"/>
      <c r="B150" s="157"/>
      <c r="C150" s="157"/>
      <c r="D150" s="157"/>
      <c r="E150" s="157"/>
    </row>
    <row r="151" spans="1:5" ht="11.25">
      <c r="A151" s="157"/>
      <c r="B151" s="157"/>
      <c r="C151" s="157"/>
      <c r="D151" s="157"/>
      <c r="E151" s="157"/>
    </row>
    <row r="152" spans="1:5" ht="11.25">
      <c r="A152" s="157"/>
      <c r="B152" s="157"/>
      <c r="C152" s="157"/>
      <c r="D152" s="157"/>
      <c r="E152" s="157"/>
    </row>
    <row r="153" spans="1:5" ht="11.25">
      <c r="A153" s="157"/>
      <c r="B153" s="157"/>
      <c r="C153" s="157"/>
      <c r="D153" s="157"/>
      <c r="E153" s="157"/>
    </row>
    <row r="154" spans="1:5" ht="11.25">
      <c r="A154" s="157"/>
      <c r="B154" s="157"/>
      <c r="C154" s="157"/>
      <c r="D154" s="157"/>
      <c r="E154" s="157"/>
    </row>
    <row r="155" spans="1:5" ht="11.25">
      <c r="A155" s="157"/>
      <c r="B155" s="157"/>
      <c r="C155" s="157"/>
      <c r="D155" s="157"/>
      <c r="E155" s="157"/>
    </row>
    <row r="156" spans="1:5" ht="11.25">
      <c r="A156" s="157"/>
      <c r="B156" s="157"/>
      <c r="C156" s="157"/>
      <c r="D156" s="157"/>
      <c r="E156" s="157"/>
    </row>
    <row r="157" spans="1:5" ht="11.25">
      <c r="A157" s="157"/>
      <c r="B157" s="157"/>
      <c r="C157" s="157"/>
      <c r="D157" s="157"/>
      <c r="E157" s="157"/>
    </row>
    <row r="158" spans="1:5" ht="11.25">
      <c r="A158" s="157"/>
      <c r="B158" s="157"/>
      <c r="C158" s="157"/>
      <c r="D158" s="157"/>
      <c r="E158" s="157"/>
    </row>
    <row r="159" spans="1:5" ht="11.25">
      <c r="A159" s="157"/>
      <c r="B159" s="157"/>
      <c r="C159" s="157"/>
      <c r="D159" s="157"/>
      <c r="E159" s="157"/>
    </row>
    <row r="160" spans="1:5" ht="11.25">
      <c r="A160" s="157"/>
      <c r="B160" s="157"/>
      <c r="C160" s="157"/>
      <c r="D160" s="157"/>
      <c r="E160" s="157"/>
    </row>
    <row r="161" spans="1:5" ht="11.25">
      <c r="A161" s="187"/>
      <c r="B161" s="187"/>
      <c r="C161" s="187"/>
      <c r="D161" s="187"/>
      <c r="E161" s="187"/>
    </row>
    <row r="162" spans="1:5" s="5" customFormat="1" ht="11.25">
      <c r="A162" s="175"/>
      <c r="B162" s="175" t="s">
        <v>105</v>
      </c>
      <c r="C162" s="175">
        <f>+C19+C21+C23</f>
        <v>3251229.37</v>
      </c>
      <c r="D162" s="175">
        <f>+D19+D21+D23</f>
        <v>3961415.34</v>
      </c>
      <c r="E162" s="175">
        <f>+E19+E21+E23</f>
        <v>710185.9700000001</v>
      </c>
    </row>
    <row r="163" spans="1:5" s="5" customFormat="1" ht="11.25">
      <c r="A163" s="85"/>
      <c r="B163" s="85"/>
      <c r="C163" s="92"/>
      <c r="D163" s="92"/>
      <c r="E163" s="92"/>
    </row>
  </sheetData>
  <sheetProtection/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3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64"/>
  <sheetViews>
    <sheetView zoomScaleSheetLayoutView="100" zoomScalePageLayoutView="0" workbookViewId="0" topLeftCell="A31">
      <selection activeCell="C38" sqref="C38:C64"/>
    </sheetView>
  </sheetViews>
  <sheetFormatPr defaultColWidth="11.421875" defaultRowHeight="15"/>
  <cols>
    <col min="1" max="1" width="20.7109375" style="22" customWidth="1"/>
    <col min="2" max="2" width="50.7109375" style="22" customWidth="1"/>
    <col min="3" max="3" width="17.7109375" style="19" customWidth="1"/>
    <col min="4" max="4" width="17.7109375" style="20" customWidth="1"/>
    <col min="5" max="16384" width="11.421875" style="28" customWidth="1"/>
  </cols>
  <sheetData>
    <row r="1" spans="1:4" s="9" customFormat="1" ht="11.25">
      <c r="A1" s="14" t="s">
        <v>1</v>
      </c>
      <c r="B1" s="14"/>
      <c r="C1" s="102"/>
      <c r="D1" s="104"/>
    </row>
    <row r="2" spans="1:4" s="9" customFormat="1" ht="11.25">
      <c r="A2" s="14" t="s">
        <v>0</v>
      </c>
      <c r="B2" s="14"/>
      <c r="C2" s="102"/>
      <c r="D2" s="103"/>
    </row>
    <row r="3" spans="1:4" s="9" customFormat="1" ht="11.25">
      <c r="A3" s="14"/>
      <c r="B3" s="14"/>
      <c r="C3" s="102"/>
      <c r="D3" s="103"/>
    </row>
    <row r="4" spans="3:4" s="9" customFormat="1" ht="11.25">
      <c r="C4" s="102"/>
      <c r="D4" s="103"/>
    </row>
    <row r="5" spans="1:4" s="9" customFormat="1" ht="11.25" customHeight="1">
      <c r="A5" s="175" t="s">
        <v>112</v>
      </c>
      <c r="B5" s="175"/>
      <c r="C5" s="102"/>
      <c r="D5" s="175" t="s">
        <v>110</v>
      </c>
    </row>
    <row r="6" spans="1:4" ht="11.25">
      <c r="A6" s="101"/>
      <c r="B6" s="101"/>
      <c r="C6" s="100"/>
      <c r="D6" s="99"/>
    </row>
    <row r="7" spans="1:4" ht="15" customHeight="1">
      <c r="A7" s="175" t="s">
        <v>2</v>
      </c>
      <c r="B7" s="175" t="s">
        <v>3</v>
      </c>
      <c r="C7" s="175" t="s">
        <v>6</v>
      </c>
      <c r="D7" s="175" t="s">
        <v>109</v>
      </c>
    </row>
    <row r="8" spans="1:4" ht="11.25">
      <c r="A8" s="97"/>
      <c r="B8" s="98"/>
      <c r="C8" s="96"/>
      <c r="D8" s="95"/>
    </row>
    <row r="9" spans="1:4" ht="11.25">
      <c r="A9" s="97"/>
      <c r="B9" s="98"/>
      <c r="C9" s="96"/>
      <c r="D9" s="95"/>
    </row>
    <row r="10" spans="1:4" ht="11.25">
      <c r="A10" s="97"/>
      <c r="B10" s="98"/>
      <c r="C10" s="96"/>
      <c r="D10" s="95"/>
    </row>
    <row r="11" spans="1:4" ht="11.25">
      <c r="A11" s="97"/>
      <c r="B11" s="98"/>
      <c r="C11" s="96"/>
      <c r="D11" s="95"/>
    </row>
    <row r="12" spans="1:4" ht="11.25">
      <c r="A12" s="97"/>
      <c r="B12" s="98"/>
      <c r="C12" s="96"/>
      <c r="D12" s="95"/>
    </row>
    <row r="13" spans="1:4" ht="11.25">
      <c r="A13" s="97"/>
      <c r="B13" s="98"/>
      <c r="C13" s="96"/>
      <c r="D13" s="95"/>
    </row>
    <row r="14" spans="1:4" ht="11.25">
      <c r="A14" s="97"/>
      <c r="B14" s="98"/>
      <c r="C14" s="96"/>
      <c r="D14" s="95"/>
    </row>
    <row r="15" spans="1:4" ht="11.25">
      <c r="A15" s="97"/>
      <c r="B15" s="98"/>
      <c r="C15" s="96"/>
      <c r="D15" s="95"/>
    </row>
    <row r="16" spans="1:4" ht="11.25">
      <c r="A16" s="97"/>
      <c r="B16" s="97"/>
      <c r="C16" s="96"/>
      <c r="D16" s="95"/>
    </row>
    <row r="17" spans="1:4" ht="11.25">
      <c r="A17" s="97"/>
      <c r="B17" s="98"/>
      <c r="C17" s="96"/>
      <c r="D17" s="95"/>
    </row>
    <row r="18" spans="1:4" ht="11.25">
      <c r="A18" s="97"/>
      <c r="B18" s="98"/>
      <c r="C18" s="96"/>
      <c r="D18" s="95"/>
    </row>
    <row r="19" spans="1:4" ht="11.25">
      <c r="A19" s="97"/>
      <c r="B19" s="98"/>
      <c r="C19" s="96"/>
      <c r="D19" s="95"/>
    </row>
    <row r="20" spans="1:4" ht="11.25">
      <c r="A20" s="97"/>
      <c r="B20" s="98"/>
      <c r="C20" s="96"/>
      <c r="D20" s="95"/>
    </row>
    <row r="21" spans="1:4" ht="11.25">
      <c r="A21" s="97"/>
      <c r="B21" s="98"/>
      <c r="C21" s="96"/>
      <c r="D21" s="95"/>
    </row>
    <row r="22" spans="1:4" ht="11.25">
      <c r="A22" s="97"/>
      <c r="B22" s="98"/>
      <c r="C22" s="96"/>
      <c r="D22" s="95"/>
    </row>
    <row r="23" spans="1:4" ht="11.25">
      <c r="A23" s="97"/>
      <c r="B23" s="98"/>
      <c r="C23" s="96"/>
      <c r="D23" s="95"/>
    </row>
    <row r="24" spans="1:4" ht="11.25">
      <c r="A24" s="97"/>
      <c r="B24" s="98"/>
      <c r="C24" s="96"/>
      <c r="D24" s="95"/>
    </row>
    <row r="25" spans="1:4" ht="11.25">
      <c r="A25" s="97"/>
      <c r="B25" s="98"/>
      <c r="C25" s="96"/>
      <c r="D25" s="95"/>
    </row>
    <row r="26" spans="1:4" ht="11.25">
      <c r="A26" s="97"/>
      <c r="B26" s="98"/>
      <c r="C26" s="96"/>
      <c r="D26" s="95"/>
    </row>
    <row r="27" spans="1:4" ht="11.25">
      <c r="A27" s="97"/>
      <c r="B27" s="98"/>
      <c r="C27" s="96"/>
      <c r="D27" s="95"/>
    </row>
    <row r="28" spans="1:4" ht="11.25">
      <c r="A28" s="97"/>
      <c r="B28" s="98"/>
      <c r="C28" s="96"/>
      <c r="D28" s="95"/>
    </row>
    <row r="29" spans="1:4" ht="11.25">
      <c r="A29" s="97"/>
      <c r="B29" s="98"/>
      <c r="C29" s="96"/>
      <c r="D29" s="95"/>
    </row>
    <row r="30" spans="1:4" ht="11.25">
      <c r="A30" s="97"/>
      <c r="B30" s="98"/>
      <c r="C30" s="96"/>
      <c r="D30" s="95"/>
    </row>
    <row r="31" spans="1:4" ht="11.25">
      <c r="A31" s="97"/>
      <c r="B31" s="97"/>
      <c r="C31" s="96"/>
      <c r="D31" s="95"/>
    </row>
    <row r="32" spans="1:4" ht="11.25">
      <c r="A32" s="175"/>
      <c r="B32" s="175" t="s">
        <v>71</v>
      </c>
      <c r="C32" s="175">
        <f>SUM(C8:C31)</f>
        <v>0</v>
      </c>
      <c r="D32" s="175">
        <v>0</v>
      </c>
    </row>
    <row r="35" spans="1:4" ht="22.5">
      <c r="A35" s="175" t="s">
        <v>111</v>
      </c>
      <c r="B35" s="175"/>
      <c r="C35" s="102"/>
      <c r="D35" s="175" t="s">
        <v>110</v>
      </c>
    </row>
    <row r="36" spans="1:4" ht="11.25">
      <c r="A36" s="101"/>
      <c r="B36" s="101"/>
      <c r="C36" s="100"/>
      <c r="D36" s="99"/>
    </row>
    <row r="37" spans="1:4" ht="11.25">
      <c r="A37" s="175" t="s">
        <v>2</v>
      </c>
      <c r="B37" s="175" t="s">
        <v>3</v>
      </c>
      <c r="C37" s="175" t="s">
        <v>6</v>
      </c>
      <c r="D37" s="175" t="s">
        <v>109</v>
      </c>
    </row>
    <row r="38" spans="1:4" ht="15">
      <c r="A38" s="138">
        <v>124115111</v>
      </c>
      <c r="B38" s="122" t="s">
        <v>354</v>
      </c>
      <c r="C38" s="155">
        <v>6124.8</v>
      </c>
      <c r="D38" s="139"/>
    </row>
    <row r="39" spans="1:4" ht="15">
      <c r="A39" s="138">
        <v>124135151</v>
      </c>
      <c r="B39" s="122" t="s">
        <v>355</v>
      </c>
      <c r="C39" s="155">
        <v>31000</v>
      </c>
      <c r="D39" s="139"/>
    </row>
    <row r="40" spans="1:4" ht="11.25">
      <c r="A40" s="97"/>
      <c r="B40" s="140"/>
      <c r="C40" s="189"/>
      <c r="D40" s="95"/>
    </row>
    <row r="41" spans="1:4" ht="11.25">
      <c r="A41" s="97"/>
      <c r="B41" s="98"/>
      <c r="C41" s="190"/>
      <c r="D41" s="95"/>
    </row>
    <row r="42" spans="1:4" ht="11.25">
      <c r="A42" s="97"/>
      <c r="B42" s="98"/>
      <c r="C42" s="190"/>
      <c r="D42" s="95"/>
    </row>
    <row r="43" spans="1:4" ht="11.25">
      <c r="A43" s="97"/>
      <c r="B43" s="98"/>
      <c r="C43" s="190"/>
      <c r="D43" s="95"/>
    </row>
    <row r="44" spans="1:4" ht="11.25">
      <c r="A44" s="97"/>
      <c r="B44" s="98"/>
      <c r="C44" s="190"/>
      <c r="D44" s="95"/>
    </row>
    <row r="45" spans="1:4" ht="11.25">
      <c r="A45" s="97"/>
      <c r="B45" s="98"/>
      <c r="C45" s="190"/>
      <c r="D45" s="95"/>
    </row>
    <row r="46" spans="1:4" ht="11.25">
      <c r="A46" s="97"/>
      <c r="B46" s="97"/>
      <c r="C46" s="190"/>
      <c r="D46" s="95"/>
    </row>
    <row r="47" spans="1:4" ht="11.25">
      <c r="A47" s="97"/>
      <c r="B47" s="98"/>
      <c r="C47" s="190"/>
      <c r="D47" s="95"/>
    </row>
    <row r="48" spans="1:4" ht="11.25">
      <c r="A48" s="97"/>
      <c r="B48" s="98"/>
      <c r="C48" s="190"/>
      <c r="D48" s="95"/>
    </row>
    <row r="49" spans="1:4" ht="11.25">
      <c r="A49" s="97"/>
      <c r="B49" s="98"/>
      <c r="C49" s="190"/>
      <c r="D49" s="95"/>
    </row>
    <row r="50" spans="1:4" ht="11.25">
      <c r="A50" s="97"/>
      <c r="B50" s="98"/>
      <c r="C50" s="190"/>
      <c r="D50" s="95"/>
    </row>
    <row r="51" spans="1:4" ht="11.25">
      <c r="A51" s="97"/>
      <c r="B51" s="98"/>
      <c r="C51" s="190"/>
      <c r="D51" s="95"/>
    </row>
    <row r="52" spans="1:4" ht="11.25">
      <c r="A52" s="97"/>
      <c r="B52" s="98"/>
      <c r="C52" s="190"/>
      <c r="D52" s="95"/>
    </row>
    <row r="53" spans="1:4" ht="11.25">
      <c r="A53" s="97"/>
      <c r="B53" s="98"/>
      <c r="C53" s="190"/>
      <c r="D53" s="95"/>
    </row>
    <row r="54" spans="1:4" ht="11.25">
      <c r="A54" s="97"/>
      <c r="B54" s="98"/>
      <c r="C54" s="190"/>
      <c r="D54" s="95"/>
    </row>
    <row r="55" spans="1:4" ht="11.25">
      <c r="A55" s="97"/>
      <c r="B55" s="98"/>
      <c r="C55" s="190"/>
      <c r="D55" s="95"/>
    </row>
    <row r="56" spans="1:4" ht="11.25">
      <c r="A56" s="97"/>
      <c r="B56" s="98"/>
      <c r="C56" s="190"/>
      <c r="D56" s="95"/>
    </row>
    <row r="57" spans="1:4" ht="11.25">
      <c r="A57" s="97"/>
      <c r="B57" s="98"/>
      <c r="C57" s="190"/>
      <c r="D57" s="95"/>
    </row>
    <row r="58" spans="1:4" ht="11.25">
      <c r="A58" s="97"/>
      <c r="B58" s="98"/>
      <c r="C58" s="190"/>
      <c r="D58" s="95"/>
    </row>
    <row r="59" spans="1:4" ht="11.25">
      <c r="A59" s="97"/>
      <c r="B59" s="98"/>
      <c r="C59" s="190"/>
      <c r="D59" s="95"/>
    </row>
    <row r="60" spans="1:4" ht="11.25">
      <c r="A60" s="97"/>
      <c r="B60" s="98"/>
      <c r="C60" s="190"/>
      <c r="D60" s="95"/>
    </row>
    <row r="61" spans="1:4" ht="11.25">
      <c r="A61" s="97"/>
      <c r="B61" s="97"/>
      <c r="C61" s="190"/>
      <c r="D61" s="95"/>
    </row>
    <row r="62" spans="1:4" ht="11.25">
      <c r="A62" s="175"/>
      <c r="B62" s="175" t="s">
        <v>108</v>
      </c>
      <c r="C62" s="175">
        <f>SUM(C38:C61)</f>
        <v>37124.8</v>
      </c>
      <c r="D62" s="175">
        <v>0</v>
      </c>
    </row>
    <row r="63" ht="11.25">
      <c r="C63" s="191"/>
    </row>
    <row r="64" ht="11.25">
      <c r="C64" s="191"/>
    </row>
  </sheetData>
  <sheetProtection/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rintOptions/>
  <pageMargins left="0.7" right="0.7" top="0.75" bottom="0.75" header="0.3" footer="0.3"/>
  <pageSetup horizontalDpi="600" verticalDpi="600" orientation="portrait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5" sqref="A5:C5"/>
    </sheetView>
  </sheetViews>
  <sheetFormatPr defaultColWidth="11.421875" defaultRowHeight="15"/>
  <cols>
    <col min="1" max="1" width="20.7109375" style="28" customWidth="1"/>
    <col min="2" max="2" width="50.7109375" style="28" customWidth="1"/>
    <col min="3" max="3" width="17.7109375" style="28" customWidth="1"/>
    <col min="4" max="16384" width="11.421875" style="28" customWidth="1"/>
  </cols>
  <sheetData>
    <row r="1" ht="11.25">
      <c r="A1" s="14" t="s">
        <v>1</v>
      </c>
    </row>
    <row r="2" ht="11.25">
      <c r="A2" s="14"/>
    </row>
    <row r="3" ht="11.25">
      <c r="A3" s="14"/>
    </row>
    <row r="4" ht="11.25">
      <c r="A4" s="14"/>
    </row>
    <row r="5" spans="1:3" ht="11.25" customHeight="1">
      <c r="A5" s="192" t="s">
        <v>7</v>
      </c>
      <c r="B5" s="193"/>
      <c r="C5" s="194" t="s">
        <v>10</v>
      </c>
    </row>
    <row r="6" spans="1:3" ht="11.25">
      <c r="A6" s="115"/>
      <c r="B6" s="115"/>
      <c r="C6" s="114"/>
    </row>
    <row r="7" spans="1:3" ht="15" customHeight="1">
      <c r="A7" s="192" t="s">
        <v>2</v>
      </c>
      <c r="B7" s="193" t="s">
        <v>3</v>
      </c>
      <c r="C7" s="194" t="s">
        <v>38</v>
      </c>
    </row>
    <row r="8" spans="1:3" ht="11.25">
      <c r="A8" s="111">
        <v>900001</v>
      </c>
      <c r="B8" s="113" t="s">
        <v>132</v>
      </c>
      <c r="C8" s="195">
        <v>2093917.77</v>
      </c>
    </row>
    <row r="9" spans="1:3" ht="11.25">
      <c r="A9" s="111">
        <v>900002</v>
      </c>
      <c r="B9" s="110" t="s">
        <v>131</v>
      </c>
      <c r="C9" s="195">
        <f>SUM(C10:C14)</f>
        <v>0</v>
      </c>
    </row>
    <row r="10" spans="1:3" ht="11.25">
      <c r="A10" s="112">
        <v>4320</v>
      </c>
      <c r="B10" s="107" t="s">
        <v>130</v>
      </c>
      <c r="C10" s="196"/>
    </row>
    <row r="11" spans="1:3" ht="22.5">
      <c r="A11" s="112">
        <v>4330</v>
      </c>
      <c r="B11" s="107" t="s">
        <v>129</v>
      </c>
      <c r="C11" s="196"/>
    </row>
    <row r="12" spans="1:3" ht="11.25">
      <c r="A12" s="112">
        <v>4340</v>
      </c>
      <c r="B12" s="107" t="s">
        <v>128</v>
      </c>
      <c r="C12" s="196"/>
    </row>
    <row r="13" spans="1:3" ht="11.25">
      <c r="A13" s="112">
        <v>4399</v>
      </c>
      <c r="B13" s="107" t="s">
        <v>127</v>
      </c>
      <c r="C13" s="196"/>
    </row>
    <row r="14" spans="1:3" ht="11.25">
      <c r="A14" s="106">
        <v>4400</v>
      </c>
      <c r="B14" s="107" t="s">
        <v>126</v>
      </c>
      <c r="C14" s="196"/>
    </row>
    <row r="15" spans="1:3" ht="11.25">
      <c r="A15" s="111">
        <v>900003</v>
      </c>
      <c r="B15" s="110" t="s">
        <v>125</v>
      </c>
      <c r="C15" s="195">
        <f>SUM(C16:C19)</f>
        <v>0</v>
      </c>
    </row>
    <row r="16" spans="1:3" ht="11.25">
      <c r="A16" s="109">
        <v>52</v>
      </c>
      <c r="B16" s="107" t="s">
        <v>124</v>
      </c>
      <c r="C16" s="196"/>
    </row>
    <row r="17" spans="1:3" ht="11.25">
      <c r="A17" s="109">
        <v>62</v>
      </c>
      <c r="B17" s="107" t="s">
        <v>123</v>
      </c>
      <c r="C17" s="196"/>
    </row>
    <row r="18" spans="1:3" ht="11.25">
      <c r="A18" s="108" t="s">
        <v>122</v>
      </c>
      <c r="B18" s="107" t="s">
        <v>121</v>
      </c>
      <c r="C18" s="196"/>
    </row>
    <row r="19" spans="1:3" ht="11.25">
      <c r="A19" s="106">
        <v>4500</v>
      </c>
      <c r="B19" s="105" t="s">
        <v>120</v>
      </c>
      <c r="C19" s="196"/>
    </row>
    <row r="20" spans="1:3" ht="11.25">
      <c r="A20" s="192">
        <v>900004</v>
      </c>
      <c r="B20" s="193" t="s">
        <v>119</v>
      </c>
      <c r="C20" s="197">
        <f>+C8+C9-C15</f>
        <v>2093917.77</v>
      </c>
    </row>
  </sheetData>
  <sheetProtection/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8" sqref="C8:C35"/>
    </sheetView>
  </sheetViews>
  <sheetFormatPr defaultColWidth="11.421875" defaultRowHeight="15"/>
  <cols>
    <col min="1" max="1" width="20.7109375" style="28" customWidth="1"/>
    <col min="2" max="2" width="50.7109375" style="28" customWidth="1"/>
    <col min="3" max="3" width="17.7109375" style="4" customWidth="1"/>
    <col min="4" max="16384" width="11.421875" style="28" customWidth="1"/>
  </cols>
  <sheetData>
    <row r="1" ht="11.25">
      <c r="A1" s="14" t="s">
        <v>1</v>
      </c>
    </row>
    <row r="2" ht="11.25">
      <c r="A2" s="14"/>
    </row>
    <row r="3" ht="11.25">
      <c r="A3" s="14"/>
    </row>
    <row r="4" ht="11.25">
      <c r="A4" s="14"/>
    </row>
    <row r="5" spans="1:3" ht="11.25" customHeight="1">
      <c r="A5" s="192" t="s">
        <v>8</v>
      </c>
      <c r="B5" s="193"/>
      <c r="C5" s="194" t="s">
        <v>11</v>
      </c>
    </row>
    <row r="6" spans="1:3" ht="11.25" customHeight="1">
      <c r="A6" s="115"/>
      <c r="B6" s="114"/>
      <c r="C6" s="120"/>
    </row>
    <row r="7" spans="1:3" ht="15" customHeight="1">
      <c r="A7" s="192" t="s">
        <v>2</v>
      </c>
      <c r="B7" s="193" t="s">
        <v>3</v>
      </c>
      <c r="C7" s="194" t="s">
        <v>38</v>
      </c>
    </row>
    <row r="8" spans="1:3" ht="11.25">
      <c r="A8" s="119">
        <v>900001</v>
      </c>
      <c r="B8" s="118" t="s">
        <v>155</v>
      </c>
      <c r="C8" s="198">
        <v>1102595.16</v>
      </c>
    </row>
    <row r="9" spans="1:3" ht="11.25">
      <c r="A9" s="119">
        <v>900002</v>
      </c>
      <c r="B9" s="118" t="s">
        <v>154</v>
      </c>
      <c r="C9" s="198">
        <f>SUM(C10:C26)</f>
        <v>37124.8</v>
      </c>
    </row>
    <row r="10" spans="1:3" ht="11.25">
      <c r="A10" s="112">
        <v>5100</v>
      </c>
      <c r="B10" s="117" t="s">
        <v>153</v>
      </c>
      <c r="C10" s="199">
        <v>37124.8</v>
      </c>
    </row>
    <row r="11" spans="1:3" ht="11.25">
      <c r="A11" s="112">
        <v>5200</v>
      </c>
      <c r="B11" s="117" t="s">
        <v>152</v>
      </c>
      <c r="C11" s="199"/>
    </row>
    <row r="12" spans="1:3" ht="11.25">
      <c r="A12" s="112">
        <v>5300</v>
      </c>
      <c r="B12" s="117" t="s">
        <v>151</v>
      </c>
      <c r="C12" s="199"/>
    </row>
    <row r="13" spans="1:3" ht="11.25">
      <c r="A13" s="112">
        <v>5400</v>
      </c>
      <c r="B13" s="117" t="s">
        <v>150</v>
      </c>
      <c r="C13" s="199"/>
    </row>
    <row r="14" spans="1:3" ht="11.25">
      <c r="A14" s="112">
        <v>5500</v>
      </c>
      <c r="B14" s="117" t="s">
        <v>149</v>
      </c>
      <c r="C14" s="199"/>
    </row>
    <row r="15" spans="1:3" ht="11.25">
      <c r="A15" s="112">
        <v>5600</v>
      </c>
      <c r="B15" s="117" t="s">
        <v>148</v>
      </c>
      <c r="C15" s="199"/>
    </row>
    <row r="16" spans="1:3" ht="11.25">
      <c r="A16" s="112">
        <v>5700</v>
      </c>
      <c r="B16" s="117" t="s">
        <v>147</v>
      </c>
      <c r="C16" s="199"/>
    </row>
    <row r="17" spans="1:3" ht="11.25">
      <c r="A17" s="112" t="s">
        <v>146</v>
      </c>
      <c r="B17" s="117" t="s">
        <v>145</v>
      </c>
      <c r="C17" s="199"/>
    </row>
    <row r="18" spans="1:3" ht="11.25">
      <c r="A18" s="112">
        <v>5900</v>
      </c>
      <c r="B18" s="117" t="s">
        <v>144</v>
      </c>
      <c r="C18" s="199"/>
    </row>
    <row r="19" spans="1:3" ht="11.25">
      <c r="A19" s="109">
        <v>6200</v>
      </c>
      <c r="B19" s="117" t="s">
        <v>143</v>
      </c>
      <c r="C19" s="199"/>
    </row>
    <row r="20" spans="1:3" ht="11.25">
      <c r="A20" s="109">
        <v>7200</v>
      </c>
      <c r="B20" s="117" t="s">
        <v>142</v>
      </c>
      <c r="C20" s="199"/>
    </row>
    <row r="21" spans="1:3" ht="11.25">
      <c r="A21" s="109">
        <v>7300</v>
      </c>
      <c r="B21" s="117" t="s">
        <v>141</v>
      </c>
      <c r="C21" s="199"/>
    </row>
    <row r="22" spans="1:3" ht="11.25">
      <c r="A22" s="109">
        <v>7500</v>
      </c>
      <c r="B22" s="117" t="s">
        <v>140</v>
      </c>
      <c r="C22" s="199"/>
    </row>
    <row r="23" spans="1:3" ht="11.25">
      <c r="A23" s="109">
        <v>7900</v>
      </c>
      <c r="B23" s="117" t="s">
        <v>139</v>
      </c>
      <c r="C23" s="199"/>
    </row>
    <row r="24" spans="1:3" ht="11.25">
      <c r="A24" s="109">
        <v>9100</v>
      </c>
      <c r="B24" s="117" t="s">
        <v>138</v>
      </c>
      <c r="C24" s="199"/>
    </row>
    <row r="25" spans="1:3" ht="11.25">
      <c r="A25" s="109">
        <v>9900</v>
      </c>
      <c r="B25" s="117" t="s">
        <v>137</v>
      </c>
      <c r="C25" s="199"/>
    </row>
    <row r="26" spans="1:3" ht="11.25">
      <c r="A26" s="109">
        <v>7400</v>
      </c>
      <c r="B26" s="116" t="s">
        <v>136</v>
      </c>
      <c r="C26" s="199"/>
    </row>
    <row r="27" spans="1:3" ht="11.25">
      <c r="A27" s="119">
        <v>900003</v>
      </c>
      <c r="B27" s="118" t="s">
        <v>135</v>
      </c>
      <c r="C27" s="198">
        <f>SUM(C28:C34)</f>
        <v>0</v>
      </c>
    </row>
    <row r="28" spans="1:3" ht="22.5">
      <c r="A28" s="112">
        <v>5510</v>
      </c>
      <c r="B28" s="117" t="s">
        <v>118</v>
      </c>
      <c r="C28" s="199"/>
    </row>
    <row r="29" spans="1:3" ht="11.25">
      <c r="A29" s="112">
        <v>5520</v>
      </c>
      <c r="B29" s="117" t="s">
        <v>117</v>
      </c>
      <c r="C29" s="199"/>
    </row>
    <row r="30" spans="1:3" ht="11.25">
      <c r="A30" s="112">
        <v>5530</v>
      </c>
      <c r="B30" s="117" t="s">
        <v>116</v>
      </c>
      <c r="C30" s="199"/>
    </row>
    <row r="31" spans="1:3" ht="22.5">
      <c r="A31" s="112">
        <v>5540</v>
      </c>
      <c r="B31" s="117" t="s">
        <v>115</v>
      </c>
      <c r="C31" s="199"/>
    </row>
    <row r="32" spans="1:3" ht="11.25">
      <c r="A32" s="112">
        <v>5550</v>
      </c>
      <c r="B32" s="117" t="s">
        <v>114</v>
      </c>
      <c r="C32" s="199"/>
    </row>
    <row r="33" spans="1:3" ht="11.25">
      <c r="A33" s="112">
        <v>5590</v>
      </c>
      <c r="B33" s="117" t="s">
        <v>113</v>
      </c>
      <c r="C33" s="199"/>
    </row>
    <row r="34" spans="1:3" ht="11.25">
      <c r="A34" s="112">
        <v>5600</v>
      </c>
      <c r="B34" s="116" t="s">
        <v>134</v>
      </c>
      <c r="C34" s="199"/>
    </row>
    <row r="35" spans="1:3" ht="11.25">
      <c r="A35" s="192">
        <v>900004</v>
      </c>
      <c r="B35" s="193" t="s">
        <v>133</v>
      </c>
      <c r="C35" s="197">
        <f>+C8-C9+C27</f>
        <v>1065470.3599999999</v>
      </c>
    </row>
  </sheetData>
  <sheetProtection/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100" zoomScalePageLayoutView="0" workbookViewId="0" topLeftCell="A1">
      <selection activeCell="H17" sqref="H17"/>
    </sheetView>
  </sheetViews>
  <sheetFormatPr defaultColWidth="11.421875" defaultRowHeight="15"/>
  <cols>
    <col min="1" max="1" width="20.7109375" style="28" customWidth="1"/>
    <col min="2" max="2" width="50.7109375" style="28" customWidth="1"/>
    <col min="3" max="8" width="17.7109375" style="4" customWidth="1"/>
    <col min="9" max="10" width="11.421875" style="28" customWidth="1"/>
    <col min="11" max="16384" width="11.421875" style="28" customWidth="1"/>
  </cols>
  <sheetData>
    <row r="1" spans="1:8" ht="11.25">
      <c r="A1" s="1" t="s">
        <v>1</v>
      </c>
      <c r="B1" s="1"/>
      <c r="H1" s="50"/>
    </row>
    <row r="2" spans="1:5" ht="11.25">
      <c r="A2" s="1" t="s">
        <v>9</v>
      </c>
      <c r="B2" s="1"/>
      <c r="C2" s="6"/>
      <c r="D2" s="6"/>
      <c r="E2" s="6"/>
    </row>
    <row r="3" spans="2:5" ht="11.25">
      <c r="B3" s="1"/>
      <c r="C3" s="6"/>
      <c r="D3" s="6"/>
      <c r="E3" s="6"/>
    </row>
    <row r="5" spans="1:8" s="47" customFormat="1" ht="11.25" customHeight="1">
      <c r="A5" s="154" t="s">
        <v>30</v>
      </c>
      <c r="B5" s="154"/>
      <c r="C5" s="48"/>
      <c r="D5" s="48"/>
      <c r="E5" s="48"/>
      <c r="F5" s="4"/>
      <c r="G5" s="4"/>
      <c r="H5" s="154" t="s">
        <v>27</v>
      </c>
    </row>
    <row r="6" spans="1:8" ht="11.25">
      <c r="A6" s="45"/>
      <c r="B6" s="45"/>
      <c r="C6" s="43"/>
      <c r="D6" s="43"/>
      <c r="E6" s="43"/>
      <c r="F6" s="43"/>
      <c r="G6" s="43"/>
      <c r="H6" s="43"/>
    </row>
    <row r="7" spans="1:8" ht="15" customHeight="1">
      <c r="A7" s="154" t="s">
        <v>2</v>
      </c>
      <c r="B7" s="154" t="s">
        <v>3</v>
      </c>
      <c r="C7" s="154" t="s">
        <v>15</v>
      </c>
      <c r="D7" s="154">
        <v>2016</v>
      </c>
      <c r="E7" s="154">
        <v>2015</v>
      </c>
      <c r="F7" s="154" t="s">
        <v>26</v>
      </c>
      <c r="G7" s="154" t="s">
        <v>25</v>
      </c>
      <c r="H7" s="154" t="s">
        <v>24</v>
      </c>
    </row>
    <row r="8" spans="1:8" ht="15">
      <c r="A8" s="35" t="s">
        <v>161</v>
      </c>
      <c r="B8" s="122" t="s">
        <v>159</v>
      </c>
      <c r="C8" s="155">
        <v>8565.85</v>
      </c>
      <c r="D8" s="155">
        <v>8565.85</v>
      </c>
      <c r="E8" s="156"/>
      <c r="F8" s="157"/>
      <c r="G8" s="157"/>
      <c r="H8" s="157"/>
    </row>
    <row r="9" spans="1:8" ht="15">
      <c r="A9" s="35" t="s">
        <v>162</v>
      </c>
      <c r="B9" s="122" t="s">
        <v>160</v>
      </c>
      <c r="C9" s="155">
        <v>2600</v>
      </c>
      <c r="D9" s="155">
        <v>2600</v>
      </c>
      <c r="E9" s="156"/>
      <c r="F9" s="157"/>
      <c r="G9" s="157"/>
      <c r="H9" s="157"/>
    </row>
    <row r="10" spans="1:8" ht="11.25">
      <c r="A10" s="36"/>
      <c r="B10" s="129"/>
      <c r="C10" s="158"/>
      <c r="D10" s="158"/>
      <c r="E10" s="157"/>
      <c r="F10" s="157"/>
      <c r="G10" s="157"/>
      <c r="H10" s="157"/>
    </row>
    <row r="11" spans="1:8" ht="11.25">
      <c r="A11" s="36"/>
      <c r="B11" s="36"/>
      <c r="C11" s="157"/>
      <c r="D11" s="157"/>
      <c r="E11" s="157"/>
      <c r="F11" s="157"/>
      <c r="G11" s="157"/>
      <c r="H11" s="157"/>
    </row>
    <row r="12" spans="1:8" ht="11.25">
      <c r="A12" s="36"/>
      <c r="B12" s="36"/>
      <c r="C12" s="157"/>
      <c r="D12" s="157"/>
      <c r="E12" s="157"/>
      <c r="F12" s="157"/>
      <c r="G12" s="157"/>
      <c r="H12" s="157"/>
    </row>
    <row r="13" spans="1:10" ht="11.25">
      <c r="A13" s="36"/>
      <c r="B13" s="36"/>
      <c r="C13" s="157"/>
      <c r="D13" s="157"/>
      <c r="E13" s="157"/>
      <c r="F13" s="157"/>
      <c r="G13" s="157"/>
      <c r="H13" s="157"/>
      <c r="J13" s="49"/>
    </row>
    <row r="14" spans="1:8" ht="11.25">
      <c r="A14" s="154"/>
      <c r="B14" s="154" t="s">
        <v>29</v>
      </c>
      <c r="C14" s="159">
        <f aca="true" t="shared" si="0" ref="C14:H14">SUM(C8:C13)</f>
        <v>11165.85</v>
      </c>
      <c r="D14" s="159">
        <f t="shared" si="0"/>
        <v>11165.85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</row>
    <row r="15" spans="1:8" ht="11.25">
      <c r="A15" s="22"/>
      <c r="B15" s="22"/>
      <c r="C15" s="33"/>
      <c r="D15" s="33"/>
      <c r="E15" s="33"/>
      <c r="F15" s="33"/>
      <c r="G15" s="33"/>
      <c r="H15" s="33"/>
    </row>
    <row r="16" spans="1:8" ht="11.25">
      <c r="A16" s="22"/>
      <c r="B16" s="22"/>
      <c r="C16" s="33"/>
      <c r="D16" s="33"/>
      <c r="E16" s="33"/>
      <c r="F16" s="33"/>
      <c r="G16" s="33"/>
      <c r="H16" s="33"/>
    </row>
    <row r="17" spans="1:8" s="47" customFormat="1" ht="11.25" customHeight="1">
      <c r="A17" s="154" t="s">
        <v>28</v>
      </c>
      <c r="B17" s="154"/>
      <c r="C17" s="48"/>
      <c r="D17" s="48"/>
      <c r="E17" s="48"/>
      <c r="F17" s="4"/>
      <c r="G17" s="4"/>
      <c r="H17" s="159" t="s">
        <v>27</v>
      </c>
    </row>
    <row r="18" spans="1:8" ht="11.25">
      <c r="A18" s="45"/>
      <c r="B18" s="45"/>
      <c r="C18" s="43"/>
      <c r="D18" s="43"/>
      <c r="E18" s="43"/>
      <c r="F18" s="43"/>
      <c r="G18" s="43"/>
      <c r="H18" s="43"/>
    </row>
    <row r="19" spans="1:8" ht="15" customHeight="1">
      <c r="A19" s="154" t="s">
        <v>2</v>
      </c>
      <c r="B19" s="154" t="s">
        <v>3</v>
      </c>
      <c r="C19" s="159" t="s">
        <v>15</v>
      </c>
      <c r="D19" s="160">
        <v>2016</v>
      </c>
      <c r="E19" s="160">
        <v>2015</v>
      </c>
      <c r="F19" s="159" t="s">
        <v>26</v>
      </c>
      <c r="G19" s="159" t="s">
        <v>25</v>
      </c>
      <c r="H19" s="159" t="s">
        <v>24</v>
      </c>
    </row>
    <row r="20" spans="1:8" ht="11.25">
      <c r="A20" s="36"/>
      <c r="B20" s="36"/>
      <c r="C20" s="46"/>
      <c r="D20" s="46"/>
      <c r="E20" s="46"/>
      <c r="F20" s="46"/>
      <c r="G20" s="46"/>
      <c r="H20" s="46"/>
    </row>
    <row r="21" spans="1:8" ht="11.25">
      <c r="A21" s="36"/>
      <c r="B21" s="36"/>
      <c r="C21" s="46"/>
      <c r="D21" s="46"/>
      <c r="E21" s="46"/>
      <c r="F21" s="46"/>
      <c r="G21" s="46"/>
      <c r="H21" s="46"/>
    </row>
    <row r="22" spans="1:8" ht="11.25">
      <c r="A22" s="36"/>
      <c r="B22" s="36"/>
      <c r="C22" s="46"/>
      <c r="D22" s="46"/>
      <c r="E22" s="46"/>
      <c r="F22" s="46"/>
      <c r="G22" s="46"/>
      <c r="H22" s="46"/>
    </row>
    <row r="23" spans="1:8" ht="11.25">
      <c r="A23" s="36"/>
      <c r="B23" s="36"/>
      <c r="C23" s="46"/>
      <c r="D23" s="46"/>
      <c r="E23" s="46"/>
      <c r="F23" s="46"/>
      <c r="G23" s="46"/>
      <c r="H23" s="46"/>
    </row>
    <row r="24" spans="1:8" ht="11.25">
      <c r="A24" s="154"/>
      <c r="B24" s="154" t="s">
        <v>23</v>
      </c>
      <c r="C24" s="159">
        <f aca="true" t="shared" si="1" ref="C24:H24">SUM(C20:C23)</f>
        <v>0</v>
      </c>
      <c r="D24" s="159">
        <f t="shared" si="1"/>
        <v>0</v>
      </c>
      <c r="E24" s="159">
        <f t="shared" si="1"/>
        <v>0</v>
      </c>
      <c r="F24" s="159">
        <f t="shared" si="1"/>
        <v>0</v>
      </c>
      <c r="G24" s="159">
        <f t="shared" si="1"/>
        <v>0</v>
      </c>
      <c r="H24" s="159">
        <f t="shared" si="1"/>
        <v>0</v>
      </c>
    </row>
  </sheetData>
  <sheetProtection/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rintOptions/>
  <pageMargins left="0.7" right="0.7" top="0.75" bottom="0.75" header="0.3" footer="0.3"/>
  <pageSetup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1"/>
  <sheetViews>
    <sheetView zoomScaleSheetLayoutView="100" zoomScalePageLayoutView="0" workbookViewId="0" topLeftCell="A94">
      <selection activeCell="I108" sqref="I108"/>
    </sheetView>
  </sheetViews>
  <sheetFormatPr defaultColWidth="11.421875" defaultRowHeight="15"/>
  <cols>
    <col min="1" max="1" width="29.8515625" style="28" customWidth="1"/>
    <col min="2" max="2" width="50.7109375" style="28" customWidth="1"/>
    <col min="3" max="7" width="17.7109375" style="4" customWidth="1"/>
    <col min="8" max="9" width="18.7109375" style="28" customWidth="1"/>
    <col min="10" max="10" width="11.421875" style="28" customWidth="1"/>
    <col min="11" max="16384" width="11.421875" style="28" customWidth="1"/>
  </cols>
  <sheetData>
    <row r="1" spans="1:9" ht="11.25">
      <c r="A1" s="1" t="s">
        <v>1</v>
      </c>
      <c r="B1" s="1"/>
      <c r="I1" s="3"/>
    </row>
    <row r="2" spans="1:2" ht="11.25">
      <c r="A2" s="1" t="s">
        <v>9</v>
      </c>
      <c r="B2" s="1"/>
    </row>
    <row r="3" ht="11.25">
      <c r="J3" s="5"/>
    </row>
    <row r="4" ht="11.25">
      <c r="J4" s="5"/>
    </row>
    <row r="5" spans="1:9" ht="11.25" customHeight="1">
      <c r="A5" s="161" t="s">
        <v>56</v>
      </c>
      <c r="B5" s="162"/>
      <c r="E5" s="53"/>
      <c r="F5" s="53"/>
      <c r="I5" s="162" t="s">
        <v>39</v>
      </c>
    </row>
    <row r="6" spans="1:6" ht="11.25">
      <c r="A6" s="54"/>
      <c r="B6" s="54"/>
      <c r="C6" s="53"/>
      <c r="D6" s="53"/>
      <c r="E6" s="53"/>
      <c r="F6" s="53"/>
    </row>
    <row r="7" spans="1:9" ht="15" customHeight="1">
      <c r="A7" s="161" t="s">
        <v>2</v>
      </c>
      <c r="B7" s="162" t="s">
        <v>3</v>
      </c>
      <c r="C7" s="163" t="s">
        <v>38</v>
      </c>
      <c r="D7" s="163" t="s">
        <v>37</v>
      </c>
      <c r="E7" s="163" t="s">
        <v>36</v>
      </c>
      <c r="F7" s="163" t="s">
        <v>35</v>
      </c>
      <c r="G7" s="164" t="s">
        <v>34</v>
      </c>
      <c r="H7" s="162" t="s">
        <v>33</v>
      </c>
      <c r="I7" s="162" t="s">
        <v>32</v>
      </c>
    </row>
    <row r="8" spans="1:9" ht="15">
      <c r="A8" s="35" t="s">
        <v>170</v>
      </c>
      <c r="B8" s="122" t="s">
        <v>163</v>
      </c>
      <c r="C8" s="155">
        <v>6700</v>
      </c>
      <c r="D8" s="155">
        <v>6700</v>
      </c>
      <c r="E8" s="165"/>
      <c r="F8" s="165"/>
      <c r="G8" s="166"/>
      <c r="H8" s="51"/>
      <c r="I8" s="55"/>
    </row>
    <row r="9" spans="1:9" ht="15">
      <c r="A9" s="35" t="s">
        <v>171</v>
      </c>
      <c r="B9" s="122" t="s">
        <v>164</v>
      </c>
      <c r="C9" s="155">
        <v>2286</v>
      </c>
      <c r="D9" s="155">
        <v>2286</v>
      </c>
      <c r="E9" s="165"/>
      <c r="F9" s="165"/>
      <c r="G9" s="166"/>
      <c r="H9" s="51"/>
      <c r="I9" s="55"/>
    </row>
    <row r="10" spans="1:9" ht="15">
      <c r="A10" s="35" t="s">
        <v>172</v>
      </c>
      <c r="B10" s="122" t="s">
        <v>165</v>
      </c>
      <c r="C10" s="155">
        <v>0.01</v>
      </c>
      <c r="D10" s="155">
        <v>0.01</v>
      </c>
      <c r="E10" s="165"/>
      <c r="F10" s="165"/>
      <c r="G10" s="166"/>
      <c r="H10" s="51"/>
      <c r="I10" s="55"/>
    </row>
    <row r="11" spans="1:9" ht="11.25">
      <c r="A11" s="35"/>
      <c r="B11" s="130"/>
      <c r="C11" s="167"/>
      <c r="D11" s="168"/>
      <c r="E11" s="165"/>
      <c r="F11" s="165"/>
      <c r="G11" s="166"/>
      <c r="H11" s="51"/>
      <c r="I11" s="55"/>
    </row>
    <row r="12" spans="1:9" ht="11.25">
      <c r="A12" s="35"/>
      <c r="B12" s="56"/>
      <c r="C12" s="144"/>
      <c r="D12" s="165"/>
      <c r="E12" s="165"/>
      <c r="F12" s="165"/>
      <c r="G12" s="166"/>
      <c r="H12" s="51"/>
      <c r="I12" s="55"/>
    </row>
    <row r="13" spans="1:9" ht="11.25">
      <c r="A13" s="35"/>
      <c r="B13" s="56"/>
      <c r="C13" s="144"/>
      <c r="D13" s="165"/>
      <c r="E13" s="165"/>
      <c r="F13" s="165"/>
      <c r="G13" s="166"/>
      <c r="H13" s="51"/>
      <c r="I13" s="55"/>
    </row>
    <row r="14" spans="1:9" ht="11.25">
      <c r="A14" s="35"/>
      <c r="B14" s="56"/>
      <c r="C14" s="144"/>
      <c r="D14" s="165"/>
      <c r="E14" s="165"/>
      <c r="F14" s="165"/>
      <c r="G14" s="166"/>
      <c r="H14" s="51"/>
      <c r="I14" s="55"/>
    </row>
    <row r="15" spans="1:9" ht="11.25">
      <c r="A15" s="161"/>
      <c r="B15" s="162" t="s">
        <v>55</v>
      </c>
      <c r="C15" s="169">
        <f>SUM(C8:C14)</f>
        <v>8986.01</v>
      </c>
      <c r="D15" s="169">
        <f>SUM(D8:D14)</f>
        <v>8986.01</v>
      </c>
      <c r="E15" s="169">
        <f>SUM(E8:E14)</f>
        <v>0</v>
      </c>
      <c r="F15" s="169">
        <f>SUM(F8:F14)</f>
        <v>0</v>
      </c>
      <c r="G15" s="170">
        <f>SUM(G8:G14)</f>
        <v>0</v>
      </c>
      <c r="H15" s="162"/>
      <c r="I15" s="162"/>
    </row>
    <row r="16" spans="1:9" ht="11.25">
      <c r="A16" s="22"/>
      <c r="B16" s="22"/>
      <c r="C16" s="33"/>
      <c r="D16" s="33"/>
      <c r="E16" s="33"/>
      <c r="F16" s="33"/>
      <c r="G16" s="33"/>
      <c r="H16" s="22"/>
      <c r="I16" s="22"/>
    </row>
    <row r="17" spans="1:9" ht="11.25">
      <c r="A17" s="22"/>
      <c r="B17" s="22"/>
      <c r="C17" s="33"/>
      <c r="D17" s="33"/>
      <c r="E17" s="33"/>
      <c r="F17" s="33"/>
      <c r="G17" s="33"/>
      <c r="H17" s="22"/>
      <c r="I17" s="22"/>
    </row>
    <row r="18" spans="1:9" ht="11.25" customHeight="1">
      <c r="A18" s="161" t="s">
        <v>54</v>
      </c>
      <c r="B18" s="162"/>
      <c r="E18" s="53"/>
      <c r="F18" s="53"/>
      <c r="I18" s="162" t="s">
        <v>39</v>
      </c>
    </row>
    <row r="19" spans="1:6" ht="11.25">
      <c r="A19" s="54"/>
      <c r="B19" s="54"/>
      <c r="C19" s="53"/>
      <c r="D19" s="53"/>
      <c r="E19" s="53"/>
      <c r="F19" s="53"/>
    </row>
    <row r="20" spans="1:9" ht="15" customHeight="1">
      <c r="A20" s="161" t="s">
        <v>2</v>
      </c>
      <c r="B20" s="162" t="s">
        <v>3</v>
      </c>
      <c r="C20" s="163" t="s">
        <v>38</v>
      </c>
      <c r="D20" s="163" t="s">
        <v>37</v>
      </c>
      <c r="E20" s="163" t="s">
        <v>36</v>
      </c>
      <c r="F20" s="163" t="s">
        <v>35</v>
      </c>
      <c r="G20" s="164" t="s">
        <v>34</v>
      </c>
      <c r="H20" s="162" t="s">
        <v>33</v>
      </c>
      <c r="I20" s="162" t="s">
        <v>32</v>
      </c>
    </row>
    <row r="21" spans="1:9" ht="15">
      <c r="A21" s="30" t="s">
        <v>169</v>
      </c>
      <c r="B21" s="122" t="s">
        <v>166</v>
      </c>
      <c r="C21" s="155">
        <v>5000</v>
      </c>
      <c r="D21" s="155">
        <v>5000</v>
      </c>
      <c r="E21" s="52"/>
      <c r="F21" s="52"/>
      <c r="G21" s="52"/>
      <c r="H21" s="51"/>
      <c r="I21" s="51"/>
    </row>
    <row r="22" spans="1:9" ht="11.25">
      <c r="A22" s="30"/>
      <c r="B22" s="30"/>
      <c r="C22" s="144"/>
      <c r="D22" s="165"/>
      <c r="E22" s="52"/>
      <c r="F22" s="52"/>
      <c r="G22" s="52"/>
      <c r="H22" s="51"/>
      <c r="I22" s="51"/>
    </row>
    <row r="23" spans="1:9" ht="11.25">
      <c r="A23" s="30"/>
      <c r="B23" s="30"/>
      <c r="C23" s="144"/>
      <c r="D23" s="165"/>
      <c r="E23" s="52"/>
      <c r="F23" s="52"/>
      <c r="G23" s="52"/>
      <c r="H23" s="51"/>
      <c r="I23" s="51"/>
    </row>
    <row r="24" spans="1:9" ht="11.25">
      <c r="A24" s="30"/>
      <c r="B24" s="30"/>
      <c r="C24" s="144"/>
      <c r="D24" s="165"/>
      <c r="E24" s="52"/>
      <c r="F24" s="52"/>
      <c r="G24" s="52"/>
      <c r="H24" s="51"/>
      <c r="I24" s="51"/>
    </row>
    <row r="25" spans="1:9" ht="11.25">
      <c r="A25" s="161"/>
      <c r="B25" s="162" t="s">
        <v>53</v>
      </c>
      <c r="C25" s="169">
        <f>SUM(C21:C24)</f>
        <v>5000</v>
      </c>
      <c r="D25" s="169">
        <f>SUM(D21:D24)</f>
        <v>5000</v>
      </c>
      <c r="E25" s="169">
        <f>SUM(E21:E24)</f>
        <v>0</v>
      </c>
      <c r="F25" s="169">
        <f>SUM(F21:F24)</f>
        <v>0</v>
      </c>
      <c r="G25" s="170">
        <f>SUM(G21:G24)</f>
        <v>0</v>
      </c>
      <c r="H25" s="162"/>
      <c r="I25" s="162"/>
    </row>
    <row r="28" spans="1:9" ht="22.5">
      <c r="A28" s="161" t="s">
        <v>52</v>
      </c>
      <c r="B28" s="162"/>
      <c r="E28" s="53"/>
      <c r="F28" s="53"/>
      <c r="I28" s="162" t="s">
        <v>39</v>
      </c>
    </row>
    <row r="29" spans="1:6" ht="11.25">
      <c r="A29" s="54"/>
      <c r="B29" s="54"/>
      <c r="C29" s="53"/>
      <c r="D29" s="53"/>
      <c r="E29" s="53"/>
      <c r="F29" s="53"/>
    </row>
    <row r="30" spans="1:9" ht="11.25">
      <c r="A30" s="161" t="s">
        <v>2</v>
      </c>
      <c r="B30" s="162" t="s">
        <v>3</v>
      </c>
      <c r="C30" s="163" t="s">
        <v>38</v>
      </c>
      <c r="D30" s="163" t="s">
        <v>37</v>
      </c>
      <c r="E30" s="163" t="s">
        <v>36</v>
      </c>
      <c r="F30" s="163" t="s">
        <v>35</v>
      </c>
      <c r="G30" s="164" t="s">
        <v>34</v>
      </c>
      <c r="H30" s="162" t="s">
        <v>33</v>
      </c>
      <c r="I30" s="162" t="s">
        <v>32</v>
      </c>
    </row>
    <row r="31" spans="1:9" ht="11.25">
      <c r="A31" s="30"/>
      <c r="B31" s="30"/>
      <c r="C31" s="29"/>
      <c r="D31" s="52"/>
      <c r="E31" s="52"/>
      <c r="F31" s="52"/>
      <c r="G31" s="52"/>
      <c r="H31" s="51"/>
      <c r="I31" s="51"/>
    </row>
    <row r="32" spans="1:9" ht="11.25">
      <c r="A32" s="30"/>
      <c r="B32" s="30"/>
      <c r="C32" s="29"/>
      <c r="D32" s="52"/>
      <c r="E32" s="52"/>
      <c r="F32" s="52"/>
      <c r="G32" s="52"/>
      <c r="H32" s="51"/>
      <c r="I32" s="51"/>
    </row>
    <row r="33" spans="1:9" ht="11.25">
      <c r="A33" s="30"/>
      <c r="B33" s="30"/>
      <c r="C33" s="29"/>
      <c r="D33" s="52"/>
      <c r="E33" s="52"/>
      <c r="F33" s="52"/>
      <c r="G33" s="52"/>
      <c r="H33" s="51"/>
      <c r="I33" s="51"/>
    </row>
    <row r="34" spans="1:9" ht="11.25">
      <c r="A34" s="30"/>
      <c r="B34" s="30"/>
      <c r="C34" s="29"/>
      <c r="D34" s="52"/>
      <c r="E34" s="52"/>
      <c r="F34" s="52"/>
      <c r="G34" s="52"/>
      <c r="H34" s="51"/>
      <c r="I34" s="51"/>
    </row>
    <row r="35" spans="1:9" ht="11.25">
      <c r="A35" s="161"/>
      <c r="B35" s="162" t="s">
        <v>51</v>
      </c>
      <c r="C35" s="169">
        <f>SUM(C31:C34)</f>
        <v>0</v>
      </c>
      <c r="D35" s="169">
        <f>SUM(D31:D34)</f>
        <v>0</v>
      </c>
      <c r="E35" s="169">
        <f>SUM(E31:E34)</f>
        <v>0</v>
      </c>
      <c r="F35" s="169">
        <f>SUM(F31:F34)</f>
        <v>0</v>
      </c>
      <c r="G35" s="170">
        <f>SUM(G31:G34)</f>
        <v>0</v>
      </c>
      <c r="H35" s="162"/>
      <c r="I35" s="162"/>
    </row>
    <row r="38" spans="1:9" ht="33.75">
      <c r="A38" s="161" t="s">
        <v>50</v>
      </c>
      <c r="B38" s="162"/>
      <c r="E38" s="53"/>
      <c r="F38" s="53"/>
      <c r="I38" s="162" t="s">
        <v>39</v>
      </c>
    </row>
    <row r="39" spans="1:6" ht="11.25">
      <c r="A39" s="54"/>
      <c r="B39" s="54"/>
      <c r="C39" s="53"/>
      <c r="D39" s="53"/>
      <c r="E39" s="53"/>
      <c r="F39" s="53"/>
    </row>
    <row r="40" spans="1:9" ht="11.25">
      <c r="A40" s="161" t="s">
        <v>2</v>
      </c>
      <c r="B40" s="162" t="s">
        <v>3</v>
      </c>
      <c r="C40" s="163" t="s">
        <v>38</v>
      </c>
      <c r="D40" s="163" t="s">
        <v>37</v>
      </c>
      <c r="E40" s="163" t="s">
        <v>36</v>
      </c>
      <c r="F40" s="163" t="s">
        <v>35</v>
      </c>
      <c r="G40" s="164" t="s">
        <v>34</v>
      </c>
      <c r="H40" s="162" t="s">
        <v>33</v>
      </c>
      <c r="I40" s="162" t="s">
        <v>32</v>
      </c>
    </row>
    <row r="41" spans="1:9" ht="15">
      <c r="A41" s="30" t="s">
        <v>168</v>
      </c>
      <c r="B41" s="122" t="s">
        <v>167</v>
      </c>
      <c r="C41" s="123">
        <v>35548.34</v>
      </c>
      <c r="D41" s="123">
        <v>35548.34</v>
      </c>
      <c r="E41" s="52"/>
      <c r="F41" s="52"/>
      <c r="G41" s="52"/>
      <c r="H41" s="51"/>
      <c r="I41" s="51"/>
    </row>
    <row r="42" spans="1:9" ht="11.25">
      <c r="A42" s="30"/>
      <c r="B42" s="30"/>
      <c r="C42" s="29"/>
      <c r="D42" s="52"/>
      <c r="E42" s="52"/>
      <c r="F42" s="52"/>
      <c r="G42" s="52"/>
      <c r="H42" s="51"/>
      <c r="I42" s="51"/>
    </row>
    <row r="43" spans="1:9" ht="11.25">
      <c r="A43" s="30"/>
      <c r="B43" s="30"/>
      <c r="C43" s="29"/>
      <c r="D43" s="52"/>
      <c r="E43" s="52"/>
      <c r="F43" s="52"/>
      <c r="G43" s="52"/>
      <c r="H43" s="51"/>
      <c r="I43" s="51"/>
    </row>
    <row r="44" spans="1:9" ht="11.25">
      <c r="A44" s="30"/>
      <c r="B44" s="30"/>
      <c r="C44" s="29"/>
      <c r="D44" s="52"/>
      <c r="E44" s="52"/>
      <c r="F44" s="52"/>
      <c r="G44" s="52"/>
      <c r="H44" s="51"/>
      <c r="I44" s="51"/>
    </row>
    <row r="45" spans="1:9" ht="11.25">
      <c r="A45" s="161"/>
      <c r="B45" s="162" t="s">
        <v>49</v>
      </c>
      <c r="C45" s="169">
        <f>SUM(C41:C44)</f>
        <v>35548.34</v>
      </c>
      <c r="D45" s="169">
        <f>SUM(D41:D44)</f>
        <v>35548.34</v>
      </c>
      <c r="E45" s="169">
        <f>SUM(E41:E44)</f>
        <v>0</v>
      </c>
      <c r="F45" s="169">
        <f>SUM(F41:F44)</f>
        <v>0</v>
      </c>
      <c r="G45" s="170">
        <f>SUM(G41:G44)</f>
        <v>0</v>
      </c>
      <c r="H45" s="162"/>
      <c r="I45" s="162"/>
    </row>
    <row r="48" spans="1:6" ht="22.5">
      <c r="A48" s="161" t="s">
        <v>48</v>
      </c>
      <c r="B48" s="162"/>
      <c r="C48" s="53"/>
      <c r="D48" s="53"/>
      <c r="E48" s="53"/>
      <c r="F48" s="53"/>
    </row>
    <row r="49" spans="1:6" ht="11.25">
      <c r="A49" s="54"/>
      <c r="B49" s="54"/>
      <c r="C49" s="53"/>
      <c r="D49" s="53"/>
      <c r="E49" s="53"/>
      <c r="F49" s="53"/>
    </row>
    <row r="50" spans="1:9" ht="11.25">
      <c r="A50" s="161" t="s">
        <v>2</v>
      </c>
      <c r="B50" s="162" t="s">
        <v>3</v>
      </c>
      <c r="C50" s="163" t="s">
        <v>38</v>
      </c>
      <c r="D50" s="163" t="s">
        <v>37</v>
      </c>
      <c r="E50" s="163" t="s">
        <v>36</v>
      </c>
      <c r="F50" s="163" t="s">
        <v>35</v>
      </c>
      <c r="G50" s="164" t="s">
        <v>34</v>
      </c>
      <c r="H50" s="162" t="s">
        <v>33</v>
      </c>
      <c r="I50" s="162" t="s">
        <v>32</v>
      </c>
    </row>
    <row r="51" spans="1:9" ht="11.25">
      <c r="A51" s="30"/>
      <c r="B51" s="30"/>
      <c r="C51" s="29"/>
      <c r="D51" s="52"/>
      <c r="E51" s="52"/>
      <c r="F51" s="52"/>
      <c r="G51" s="52"/>
      <c r="H51" s="51"/>
      <c r="I51" s="51"/>
    </row>
    <row r="52" spans="1:9" ht="11.25">
      <c r="A52" s="30"/>
      <c r="B52" s="30"/>
      <c r="C52" s="29"/>
      <c r="D52" s="52"/>
      <c r="E52" s="52"/>
      <c r="F52" s="52"/>
      <c r="G52" s="52"/>
      <c r="H52" s="51"/>
      <c r="I52" s="51"/>
    </row>
    <row r="53" spans="1:9" ht="11.25">
      <c r="A53" s="30"/>
      <c r="B53" s="30"/>
      <c r="C53" s="29"/>
      <c r="D53" s="52"/>
      <c r="E53" s="52"/>
      <c r="F53" s="52"/>
      <c r="G53" s="52"/>
      <c r="H53" s="51"/>
      <c r="I53" s="51"/>
    </row>
    <row r="54" spans="1:9" ht="11.25">
      <c r="A54" s="30"/>
      <c r="B54" s="30"/>
      <c r="C54" s="29"/>
      <c r="D54" s="52"/>
      <c r="E54" s="52"/>
      <c r="F54" s="52"/>
      <c r="G54" s="52"/>
      <c r="H54" s="51"/>
      <c r="I54" s="51"/>
    </row>
    <row r="55" spans="1:9" ht="11.25">
      <c r="A55" s="30"/>
      <c r="B55" s="30"/>
      <c r="C55" s="29"/>
      <c r="D55" s="52"/>
      <c r="E55" s="52"/>
      <c r="F55" s="52"/>
      <c r="G55" s="52"/>
      <c r="H55" s="51"/>
      <c r="I55" s="51"/>
    </row>
    <row r="56" spans="1:9" ht="11.25">
      <c r="A56" s="30"/>
      <c r="B56" s="30"/>
      <c r="C56" s="29"/>
      <c r="D56" s="52"/>
      <c r="E56" s="52"/>
      <c r="F56" s="52"/>
      <c r="G56" s="52"/>
      <c r="H56" s="51"/>
      <c r="I56" s="51"/>
    </row>
    <row r="57" spans="1:9" ht="11.25">
      <c r="A57" s="30"/>
      <c r="B57" s="30"/>
      <c r="C57" s="29"/>
      <c r="D57" s="52"/>
      <c r="E57" s="52"/>
      <c r="F57" s="52"/>
      <c r="G57" s="52"/>
      <c r="H57" s="51"/>
      <c r="I57" s="51"/>
    </row>
    <row r="58" spans="1:9" ht="11.25">
      <c r="A58" s="30"/>
      <c r="B58" s="30"/>
      <c r="C58" s="29"/>
      <c r="D58" s="52"/>
      <c r="E58" s="52"/>
      <c r="F58" s="52"/>
      <c r="G58" s="52"/>
      <c r="H58" s="51"/>
      <c r="I58" s="51"/>
    </row>
    <row r="59" spans="1:9" ht="11.25">
      <c r="A59" s="30"/>
      <c r="B59" s="30"/>
      <c r="C59" s="29"/>
      <c r="D59" s="52"/>
      <c r="E59" s="52"/>
      <c r="F59" s="52"/>
      <c r="G59" s="52"/>
      <c r="H59" s="51"/>
      <c r="I59" s="51"/>
    </row>
    <row r="60" spans="1:9" ht="11.25">
      <c r="A60" s="30"/>
      <c r="B60" s="30"/>
      <c r="C60" s="29"/>
      <c r="D60" s="52"/>
      <c r="E60" s="52"/>
      <c r="F60" s="52"/>
      <c r="G60" s="52"/>
      <c r="H60" s="51"/>
      <c r="I60" s="51"/>
    </row>
    <row r="61" spans="1:9" ht="11.25">
      <c r="A61" s="30"/>
      <c r="B61" s="30"/>
      <c r="C61" s="29"/>
      <c r="D61" s="52"/>
      <c r="E61" s="52"/>
      <c r="F61" s="52"/>
      <c r="G61" s="52"/>
      <c r="H61" s="51"/>
      <c r="I61" s="51"/>
    </row>
    <row r="62" spans="1:9" ht="11.25">
      <c r="A62" s="30"/>
      <c r="B62" s="30"/>
      <c r="C62" s="29"/>
      <c r="D62" s="52"/>
      <c r="E62" s="52"/>
      <c r="F62" s="52"/>
      <c r="G62" s="52"/>
      <c r="H62" s="51"/>
      <c r="I62" s="51"/>
    </row>
    <row r="63" spans="1:9" ht="11.25">
      <c r="A63" s="30"/>
      <c r="B63" s="30"/>
      <c r="C63" s="29"/>
      <c r="D63" s="52"/>
      <c r="E63" s="52"/>
      <c r="F63" s="52"/>
      <c r="G63" s="52"/>
      <c r="H63" s="51"/>
      <c r="I63" s="51"/>
    </row>
    <row r="64" spans="1:9" ht="11.25">
      <c r="A64" s="30"/>
      <c r="B64" s="30"/>
      <c r="C64" s="29"/>
      <c r="D64" s="52"/>
      <c r="E64" s="52"/>
      <c r="F64" s="52"/>
      <c r="G64" s="52"/>
      <c r="H64" s="51"/>
      <c r="I64" s="51"/>
    </row>
    <row r="65" spans="1:9" ht="11.25">
      <c r="A65" s="30"/>
      <c r="B65" s="30"/>
      <c r="C65" s="29"/>
      <c r="D65" s="52"/>
      <c r="E65" s="52"/>
      <c r="F65" s="52"/>
      <c r="G65" s="52"/>
      <c r="H65" s="51"/>
      <c r="I65" s="51"/>
    </row>
    <row r="66" spans="1:9" ht="11.25">
      <c r="A66" s="30"/>
      <c r="B66" s="30"/>
      <c r="C66" s="29"/>
      <c r="D66" s="52"/>
      <c r="E66" s="52"/>
      <c r="F66" s="52"/>
      <c r="G66" s="52"/>
      <c r="H66" s="51"/>
      <c r="I66" s="51"/>
    </row>
    <row r="67" spans="1:9" ht="11.25">
      <c r="A67" s="30"/>
      <c r="B67" s="30"/>
      <c r="C67" s="29"/>
      <c r="D67" s="52"/>
      <c r="E67" s="52"/>
      <c r="F67" s="52"/>
      <c r="G67" s="52"/>
      <c r="H67" s="51"/>
      <c r="I67" s="51"/>
    </row>
    <row r="68" spans="1:9" ht="11.25">
      <c r="A68" s="30"/>
      <c r="B68" s="30"/>
      <c r="C68" s="29"/>
      <c r="D68" s="52"/>
      <c r="E68" s="52"/>
      <c r="F68" s="52"/>
      <c r="G68" s="52"/>
      <c r="H68" s="51"/>
      <c r="I68" s="51"/>
    </row>
    <row r="69" spans="1:9" ht="11.25">
      <c r="A69" s="30"/>
      <c r="B69" s="30"/>
      <c r="C69" s="29"/>
      <c r="D69" s="52"/>
      <c r="E69" s="52"/>
      <c r="F69" s="52"/>
      <c r="G69" s="52"/>
      <c r="H69" s="51"/>
      <c r="I69" s="51"/>
    </row>
    <row r="70" spans="1:9" ht="11.25">
      <c r="A70" s="30"/>
      <c r="B70" s="30"/>
      <c r="C70" s="29"/>
      <c r="D70" s="52"/>
      <c r="E70" s="52"/>
      <c r="F70" s="52"/>
      <c r="G70" s="52"/>
      <c r="H70" s="51"/>
      <c r="I70" s="51"/>
    </row>
    <row r="71" spans="1:9" ht="11.25">
      <c r="A71" s="30"/>
      <c r="B71" s="30"/>
      <c r="C71" s="29"/>
      <c r="D71" s="52"/>
      <c r="E71" s="52"/>
      <c r="F71" s="52"/>
      <c r="G71" s="52"/>
      <c r="H71" s="51"/>
      <c r="I71" s="51"/>
    </row>
    <row r="72" spans="1:9" ht="11.25">
      <c r="A72" s="30"/>
      <c r="B72" s="30"/>
      <c r="C72" s="29"/>
      <c r="D72" s="52"/>
      <c r="E72" s="52"/>
      <c r="F72" s="52"/>
      <c r="G72" s="52"/>
      <c r="H72" s="51"/>
      <c r="I72" s="51"/>
    </row>
    <row r="73" spans="1:9" ht="11.25">
      <c r="A73" s="30"/>
      <c r="B73" s="30"/>
      <c r="C73" s="29"/>
      <c r="D73" s="52"/>
      <c r="E73" s="52"/>
      <c r="F73" s="52"/>
      <c r="G73" s="52"/>
      <c r="H73" s="51"/>
      <c r="I73" s="51"/>
    </row>
    <row r="74" spans="1:9" ht="11.25">
      <c r="A74" s="30"/>
      <c r="B74" s="30"/>
      <c r="C74" s="29"/>
      <c r="D74" s="52"/>
      <c r="E74" s="52"/>
      <c r="F74" s="52"/>
      <c r="G74" s="52"/>
      <c r="H74" s="51"/>
      <c r="I74" s="51"/>
    </row>
    <row r="75" spans="1:9" ht="11.25">
      <c r="A75" s="161"/>
      <c r="B75" s="162" t="s">
        <v>47</v>
      </c>
      <c r="C75" s="169">
        <f>SUM(C51:C74)</f>
        <v>0</v>
      </c>
      <c r="D75" s="169">
        <f>SUM(D51:D74)</f>
        <v>0</v>
      </c>
      <c r="E75" s="169">
        <f>SUM(E51:E74)</f>
        <v>0</v>
      </c>
      <c r="F75" s="169">
        <f>SUM(F51:F74)</f>
        <v>0</v>
      </c>
      <c r="G75" s="170">
        <f>SUM(G51:G74)</f>
        <v>0</v>
      </c>
      <c r="H75" s="162"/>
      <c r="I75" s="162"/>
    </row>
    <row r="78" spans="1:9" ht="22.5">
      <c r="A78" s="161" t="s">
        <v>46</v>
      </c>
      <c r="B78" s="162"/>
      <c r="C78" s="162"/>
      <c r="E78" s="53"/>
      <c r="F78" s="53"/>
      <c r="I78" s="162" t="s">
        <v>39</v>
      </c>
    </row>
    <row r="79" spans="1:6" ht="11.25">
      <c r="A79" s="54"/>
      <c r="B79" s="54"/>
      <c r="C79" s="53"/>
      <c r="D79" s="53"/>
      <c r="E79" s="53"/>
      <c r="F79" s="53"/>
    </row>
    <row r="80" spans="1:9" ht="11.25">
      <c r="A80" s="161" t="s">
        <v>2</v>
      </c>
      <c r="B80" s="162" t="s">
        <v>3</v>
      </c>
      <c r="C80" s="161" t="s">
        <v>38</v>
      </c>
      <c r="D80" s="162" t="s">
        <v>37</v>
      </c>
      <c r="E80" s="161" t="s">
        <v>36</v>
      </c>
      <c r="F80" s="162" t="s">
        <v>35</v>
      </c>
      <c r="G80" s="161" t="s">
        <v>34</v>
      </c>
      <c r="H80" s="162" t="s">
        <v>33</v>
      </c>
      <c r="I80" s="162" t="s">
        <v>32</v>
      </c>
    </row>
    <row r="81" spans="1:9" ht="11.25">
      <c r="A81" s="30"/>
      <c r="B81" s="30"/>
      <c r="C81" s="29"/>
      <c r="D81" s="52"/>
      <c r="E81" s="52"/>
      <c r="F81" s="52"/>
      <c r="G81" s="52"/>
      <c r="H81" s="51"/>
      <c r="I81" s="51"/>
    </row>
    <row r="82" spans="1:9" ht="11.25">
      <c r="A82" s="30"/>
      <c r="B82" s="30"/>
      <c r="C82" s="29"/>
      <c r="D82" s="52"/>
      <c r="E82" s="52"/>
      <c r="F82" s="52"/>
      <c r="G82" s="52"/>
      <c r="H82" s="51"/>
      <c r="I82" s="51"/>
    </row>
    <row r="83" spans="1:11" ht="11.25">
      <c r="A83" s="30"/>
      <c r="B83" s="30"/>
      <c r="C83" s="29"/>
      <c r="D83" s="52"/>
      <c r="E83" s="52"/>
      <c r="F83" s="52"/>
      <c r="G83" s="52"/>
      <c r="H83" s="51"/>
      <c r="I83" s="51"/>
      <c r="K83" s="4"/>
    </row>
    <row r="84" spans="1:11" ht="11.25">
      <c r="A84" s="30"/>
      <c r="B84" s="30"/>
      <c r="C84" s="29"/>
      <c r="D84" s="52"/>
      <c r="E84" s="52"/>
      <c r="F84" s="52"/>
      <c r="G84" s="52"/>
      <c r="H84" s="51"/>
      <c r="I84" s="51"/>
      <c r="K84" s="4"/>
    </row>
    <row r="85" spans="1:11" ht="11.25">
      <c r="A85" s="161"/>
      <c r="B85" s="162" t="s">
        <v>45</v>
      </c>
      <c r="C85" s="169">
        <f>SUM(C81:C84)</f>
        <v>0</v>
      </c>
      <c r="D85" s="169">
        <f>SUM(D81:D84)</f>
        <v>0</v>
      </c>
      <c r="E85" s="169">
        <f>SUM(E81:E84)</f>
        <v>0</v>
      </c>
      <c r="F85" s="169">
        <f>SUM(F81:F84)</f>
        <v>0</v>
      </c>
      <c r="G85" s="170">
        <f>SUM(G81:G84)</f>
        <v>0</v>
      </c>
      <c r="H85" s="162"/>
      <c r="I85" s="162"/>
      <c r="K85" s="4"/>
    </row>
    <row r="88" spans="1:9" ht="22.5">
      <c r="A88" s="161" t="s">
        <v>44</v>
      </c>
      <c r="B88" s="162"/>
      <c r="E88" s="53"/>
      <c r="F88" s="53"/>
      <c r="I88" s="162" t="s">
        <v>39</v>
      </c>
    </row>
    <row r="89" spans="1:6" ht="11.25">
      <c r="A89" s="54"/>
      <c r="B89" s="54"/>
      <c r="C89" s="53"/>
      <c r="D89" s="53"/>
      <c r="E89" s="53"/>
      <c r="F89" s="53"/>
    </row>
    <row r="90" spans="1:9" ht="11.25">
      <c r="A90" s="161" t="s">
        <v>2</v>
      </c>
      <c r="B90" s="162" t="s">
        <v>3</v>
      </c>
      <c r="C90" s="161" t="s">
        <v>38</v>
      </c>
      <c r="D90" s="162" t="s">
        <v>37</v>
      </c>
      <c r="E90" s="161" t="s">
        <v>36</v>
      </c>
      <c r="F90" s="162" t="s">
        <v>35</v>
      </c>
      <c r="G90" s="161" t="s">
        <v>34</v>
      </c>
      <c r="H90" s="162" t="s">
        <v>33</v>
      </c>
      <c r="I90" s="162" t="s">
        <v>32</v>
      </c>
    </row>
    <row r="91" spans="1:9" ht="11.25">
      <c r="A91" s="30"/>
      <c r="B91" s="30"/>
      <c r="C91" s="29"/>
      <c r="D91" s="52"/>
      <c r="E91" s="52"/>
      <c r="F91" s="52"/>
      <c r="G91" s="52"/>
      <c r="H91" s="51"/>
      <c r="I91" s="51"/>
    </row>
    <row r="92" spans="1:9" ht="11.25">
      <c r="A92" s="30"/>
      <c r="B92" s="30"/>
      <c r="C92" s="29"/>
      <c r="D92" s="52"/>
      <c r="E92" s="52"/>
      <c r="F92" s="52"/>
      <c r="G92" s="52"/>
      <c r="H92" s="51"/>
      <c r="I92" s="51"/>
    </row>
    <row r="93" spans="1:9" ht="11.25">
      <c r="A93" s="30"/>
      <c r="B93" s="30"/>
      <c r="C93" s="29"/>
      <c r="D93" s="52"/>
      <c r="E93" s="52"/>
      <c r="F93" s="52"/>
      <c r="G93" s="52"/>
      <c r="H93" s="51"/>
      <c r="I93" s="51"/>
    </row>
    <row r="94" spans="1:9" ht="11.25">
      <c r="A94" s="30"/>
      <c r="B94" s="30"/>
      <c r="C94" s="29"/>
      <c r="D94" s="52"/>
      <c r="E94" s="52"/>
      <c r="F94" s="52"/>
      <c r="G94" s="52"/>
      <c r="H94" s="51"/>
      <c r="I94" s="51"/>
    </row>
    <row r="95" spans="1:9" ht="11.25">
      <c r="A95" s="161"/>
      <c r="B95" s="162" t="s">
        <v>43</v>
      </c>
      <c r="C95" s="169">
        <f>SUM(C91:C94)</f>
        <v>0</v>
      </c>
      <c r="D95" s="169">
        <f>SUM(D91:D94)</f>
        <v>0</v>
      </c>
      <c r="E95" s="169">
        <f>SUM(E91:E94)</f>
        <v>0</v>
      </c>
      <c r="F95" s="169">
        <f>SUM(F91:F94)</f>
        <v>0</v>
      </c>
      <c r="G95" s="170">
        <f>SUM(G91:G94)</f>
        <v>0</v>
      </c>
      <c r="H95" s="162"/>
      <c r="I95" s="162"/>
    </row>
    <row r="98" spans="1:9" ht="22.5">
      <c r="A98" s="161" t="s">
        <v>42</v>
      </c>
      <c r="B98" s="162"/>
      <c r="E98" s="53"/>
      <c r="F98" s="53"/>
      <c r="I98" s="162" t="s">
        <v>39</v>
      </c>
    </row>
    <row r="99" spans="1:6" ht="11.25">
      <c r="A99" s="54"/>
      <c r="B99" s="54"/>
      <c r="C99" s="53"/>
      <c r="D99" s="53"/>
      <c r="E99" s="53"/>
      <c r="F99" s="53"/>
    </row>
    <row r="100" spans="1:9" ht="11.25">
      <c r="A100" s="161" t="s">
        <v>2</v>
      </c>
      <c r="B100" s="162" t="s">
        <v>3</v>
      </c>
      <c r="C100" s="161" t="s">
        <v>38</v>
      </c>
      <c r="D100" s="162" t="s">
        <v>37</v>
      </c>
      <c r="E100" s="161" t="s">
        <v>36</v>
      </c>
      <c r="F100" s="162" t="s">
        <v>35</v>
      </c>
      <c r="G100" s="161" t="s">
        <v>34</v>
      </c>
      <c r="H100" s="162" t="s">
        <v>33</v>
      </c>
      <c r="I100" s="162" t="s">
        <v>32</v>
      </c>
    </row>
    <row r="101" spans="1:11" ht="11.25">
      <c r="A101" s="30"/>
      <c r="B101" s="30"/>
      <c r="C101" s="29"/>
      <c r="D101" s="52"/>
      <c r="E101" s="52"/>
      <c r="F101" s="52"/>
      <c r="G101" s="52"/>
      <c r="H101" s="51"/>
      <c r="I101" s="51"/>
      <c r="K101" s="4"/>
    </row>
    <row r="102" spans="1:11" ht="11.25">
      <c r="A102" s="30"/>
      <c r="B102" s="30"/>
      <c r="C102" s="29"/>
      <c r="D102" s="52"/>
      <c r="E102" s="52"/>
      <c r="F102" s="52"/>
      <c r="G102" s="52"/>
      <c r="H102" s="51"/>
      <c r="I102" s="51"/>
      <c r="K102" s="4"/>
    </row>
    <row r="103" spans="1:9" ht="11.25">
      <c r="A103" s="30"/>
      <c r="B103" s="30"/>
      <c r="C103" s="29"/>
      <c r="D103" s="52"/>
      <c r="E103" s="52"/>
      <c r="F103" s="52"/>
      <c r="G103" s="52"/>
      <c r="H103" s="51"/>
      <c r="I103" s="51"/>
    </row>
    <row r="104" spans="1:9" ht="11.25">
      <c r="A104" s="30"/>
      <c r="B104" s="30"/>
      <c r="C104" s="29"/>
      <c r="D104" s="52"/>
      <c r="E104" s="52"/>
      <c r="F104" s="52"/>
      <c r="G104" s="52"/>
      <c r="H104" s="51"/>
      <c r="I104" s="51"/>
    </row>
    <row r="105" spans="1:9" ht="11.25">
      <c r="A105" s="161"/>
      <c r="B105" s="162" t="s">
        <v>41</v>
      </c>
      <c r="C105" s="169">
        <f>SUM(C101:C104)</f>
        <v>0</v>
      </c>
      <c r="D105" s="169">
        <f>SUM(D101:D104)</f>
        <v>0</v>
      </c>
      <c r="E105" s="169">
        <f>SUM(E101:E104)</f>
        <v>0</v>
      </c>
      <c r="F105" s="169">
        <f>SUM(F101:F104)</f>
        <v>0</v>
      </c>
      <c r="G105" s="170">
        <f>SUM(G101:G104)</f>
        <v>0</v>
      </c>
      <c r="H105" s="162"/>
      <c r="I105" s="162"/>
    </row>
    <row r="108" spans="1:9" ht="33.75">
      <c r="A108" s="161" t="s">
        <v>40</v>
      </c>
      <c r="B108" s="162"/>
      <c r="E108" s="53"/>
      <c r="F108" s="53"/>
      <c r="I108" s="162" t="s">
        <v>39</v>
      </c>
    </row>
    <row r="109" spans="1:6" ht="11.25">
      <c r="A109" s="54"/>
      <c r="B109" s="54"/>
      <c r="C109" s="53"/>
      <c r="D109" s="53"/>
      <c r="E109" s="53"/>
      <c r="F109" s="53"/>
    </row>
    <row r="110" spans="1:9" ht="11.25">
      <c r="A110" s="161" t="s">
        <v>2</v>
      </c>
      <c r="B110" s="162" t="s">
        <v>3</v>
      </c>
      <c r="C110" s="161" t="s">
        <v>38</v>
      </c>
      <c r="D110" s="162" t="s">
        <v>37</v>
      </c>
      <c r="E110" s="161" t="s">
        <v>36</v>
      </c>
      <c r="F110" s="162" t="s">
        <v>35</v>
      </c>
      <c r="G110" s="161" t="s">
        <v>34</v>
      </c>
      <c r="H110" s="162" t="s">
        <v>33</v>
      </c>
      <c r="I110" s="162" t="s">
        <v>32</v>
      </c>
    </row>
    <row r="111" spans="1:9" ht="11.25">
      <c r="A111" s="30"/>
      <c r="B111" s="30"/>
      <c r="C111" s="29"/>
      <c r="D111" s="52"/>
      <c r="E111" s="52"/>
      <c r="F111" s="52"/>
      <c r="G111" s="52"/>
      <c r="H111" s="51"/>
      <c r="I111" s="51"/>
    </row>
    <row r="112" spans="1:9" ht="11.25">
      <c r="A112" s="30"/>
      <c r="B112" s="30"/>
      <c r="C112" s="29"/>
      <c r="D112" s="52"/>
      <c r="E112" s="52"/>
      <c r="F112" s="52"/>
      <c r="G112" s="52"/>
      <c r="H112" s="51"/>
      <c r="I112" s="51"/>
    </row>
    <row r="113" spans="1:9" ht="11.25">
      <c r="A113" s="30"/>
      <c r="B113" s="30"/>
      <c r="C113" s="29"/>
      <c r="D113" s="52"/>
      <c r="E113" s="52"/>
      <c r="F113" s="52"/>
      <c r="G113" s="52"/>
      <c r="H113" s="51"/>
      <c r="I113" s="51"/>
    </row>
    <row r="114" spans="1:9" ht="11.25">
      <c r="A114" s="30"/>
      <c r="B114" s="30"/>
      <c r="C114" s="29"/>
      <c r="D114" s="52"/>
      <c r="E114" s="52"/>
      <c r="F114" s="52"/>
      <c r="G114" s="52"/>
      <c r="H114" s="51"/>
      <c r="I114" s="51"/>
    </row>
    <row r="115" spans="1:9" ht="11.25">
      <c r="A115" s="161"/>
      <c r="B115" s="162" t="s">
        <v>31</v>
      </c>
      <c r="C115" s="169">
        <f>SUM(C111:C114)</f>
        <v>0</v>
      </c>
      <c r="D115" s="169">
        <f>SUM(D111:D114)</f>
        <v>0</v>
      </c>
      <c r="E115" s="169">
        <f>SUM(E111:E114)</f>
        <v>0</v>
      </c>
      <c r="F115" s="169">
        <f>SUM(F111:F114)</f>
        <v>0</v>
      </c>
      <c r="G115" s="170">
        <f>SUM(G111:G114)</f>
        <v>0</v>
      </c>
      <c r="H115" s="162"/>
      <c r="I115" s="162"/>
    </row>
    <row r="196" spans="1:8" ht="11.25">
      <c r="A196" s="9"/>
      <c r="B196" s="9"/>
      <c r="C196" s="10"/>
      <c r="D196" s="10"/>
      <c r="E196" s="10"/>
      <c r="F196" s="10"/>
      <c r="G196" s="10"/>
      <c r="H196" s="9"/>
    </row>
    <row r="197" spans="1:2" ht="11.25">
      <c r="A197" s="26"/>
      <c r="B197" s="27"/>
    </row>
    <row r="198" spans="1:2" ht="11.25">
      <c r="A198" s="26"/>
      <c r="B198" s="27"/>
    </row>
    <row r="199" spans="1:2" ht="11.25">
      <c r="A199" s="26"/>
      <c r="B199" s="27"/>
    </row>
    <row r="200" spans="1:2" ht="11.25">
      <c r="A200" s="26"/>
      <c r="B200" s="27"/>
    </row>
    <row r="201" spans="1:2" ht="11.25">
      <c r="A201" s="26"/>
      <c r="B201" s="27"/>
    </row>
  </sheetData>
  <sheetProtection/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rintOptions/>
  <pageMargins left="0.7" right="0.7" top="0.75" bottom="0.75" header="0.3" footer="0.3"/>
  <pageSetup fitToHeight="1" fitToWidth="1" horizontalDpi="600" verticalDpi="600" orientation="landscape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SheetLayoutView="100" zoomScalePageLayoutView="0" workbookViewId="0" topLeftCell="A1">
      <selection activeCell="A16" sqref="A16:G16"/>
    </sheetView>
  </sheetViews>
  <sheetFormatPr defaultColWidth="11.421875" defaultRowHeight="15"/>
  <cols>
    <col min="1" max="1" width="20.7109375" style="28" customWidth="1"/>
    <col min="2" max="2" width="50.7109375" style="28" customWidth="1"/>
    <col min="3" max="3" width="17.7109375" style="4" customWidth="1"/>
    <col min="4" max="5" width="17.7109375" style="28" customWidth="1"/>
    <col min="6" max="7" width="22.7109375" style="28" customWidth="1"/>
    <col min="8" max="16384" width="11.421875" style="28" customWidth="1"/>
  </cols>
  <sheetData>
    <row r="1" spans="1:7" s="47" customFormat="1" ht="11.25" customHeight="1">
      <c r="A1" s="11" t="s">
        <v>1</v>
      </c>
      <c r="B1" s="11"/>
      <c r="C1" s="63"/>
      <c r="D1" s="11"/>
      <c r="E1" s="11"/>
      <c r="F1" s="11"/>
      <c r="G1" s="64"/>
    </row>
    <row r="2" spans="1:7" s="47" customFormat="1" ht="11.25" customHeight="1">
      <c r="A2" s="11" t="s">
        <v>9</v>
      </c>
      <c r="B2" s="11"/>
      <c r="C2" s="63"/>
      <c r="D2" s="11"/>
      <c r="E2" s="11"/>
      <c r="F2" s="11"/>
      <c r="G2" s="11"/>
    </row>
    <row r="5" spans="1:7" ht="11.25" customHeight="1">
      <c r="A5" s="171" t="s">
        <v>62</v>
      </c>
      <c r="B5" s="171"/>
      <c r="G5" s="171" t="s">
        <v>61</v>
      </c>
    </row>
    <row r="6" spans="1:7" ht="11.25">
      <c r="A6" s="61"/>
      <c r="B6" s="61"/>
      <c r="C6" s="62"/>
      <c r="D6" s="61"/>
      <c r="E6" s="61"/>
      <c r="F6" s="61"/>
      <c r="G6" s="61"/>
    </row>
    <row r="7" spans="1:7" ht="15" customHeight="1">
      <c r="A7" s="171" t="s">
        <v>2</v>
      </c>
      <c r="B7" s="171" t="s">
        <v>3</v>
      </c>
      <c r="C7" s="171" t="s">
        <v>15</v>
      </c>
      <c r="D7" s="171" t="s">
        <v>14</v>
      </c>
      <c r="E7" s="171" t="s">
        <v>60</v>
      </c>
      <c r="F7" s="171" t="s">
        <v>59</v>
      </c>
      <c r="G7" s="171" t="s">
        <v>58</v>
      </c>
    </row>
    <row r="8" spans="1:7" ht="15">
      <c r="A8" s="133">
        <v>121347541</v>
      </c>
      <c r="B8" s="122" t="s">
        <v>173</v>
      </c>
      <c r="C8" s="123">
        <v>17135192.7</v>
      </c>
      <c r="D8" s="131"/>
      <c r="E8" s="59"/>
      <c r="F8" s="58"/>
      <c r="G8" s="58"/>
    </row>
    <row r="9" spans="1:7" ht="11.25">
      <c r="A9" s="58"/>
      <c r="B9" s="58"/>
      <c r="C9" s="29"/>
      <c r="D9" s="59"/>
      <c r="E9" s="59"/>
      <c r="F9" s="58"/>
      <c r="G9" s="58"/>
    </row>
    <row r="10" spans="1:7" ht="11.25">
      <c r="A10" s="58"/>
      <c r="B10" s="58"/>
      <c r="C10" s="29"/>
      <c r="D10" s="59"/>
      <c r="E10" s="59"/>
      <c r="F10" s="58"/>
      <c r="G10" s="58"/>
    </row>
    <row r="11" spans="1:7" ht="11.25">
      <c r="A11" s="58"/>
      <c r="B11" s="58"/>
      <c r="C11" s="29"/>
      <c r="D11" s="59"/>
      <c r="E11" s="59"/>
      <c r="F11" s="58"/>
      <c r="G11" s="58"/>
    </row>
    <row r="12" spans="1:7" ht="11.25">
      <c r="A12" s="58"/>
      <c r="B12" s="58"/>
      <c r="C12" s="29"/>
      <c r="D12" s="59"/>
      <c r="E12" s="59"/>
      <c r="F12" s="58"/>
      <c r="G12" s="58"/>
    </row>
    <row r="13" spans="1:7" ht="11.25">
      <c r="A13" s="58"/>
      <c r="B13" s="58"/>
      <c r="C13" s="29"/>
      <c r="D13" s="59"/>
      <c r="E13" s="59"/>
      <c r="F13" s="58"/>
      <c r="G13" s="58"/>
    </row>
    <row r="14" spans="1:7" ht="11.25">
      <c r="A14" s="58"/>
      <c r="B14" s="58"/>
      <c r="C14" s="29"/>
      <c r="D14" s="59"/>
      <c r="E14" s="59"/>
      <c r="F14" s="58"/>
      <c r="G14" s="58"/>
    </row>
    <row r="15" spans="1:7" ht="11.25">
      <c r="A15" s="58"/>
      <c r="B15" s="58"/>
      <c r="C15" s="29"/>
      <c r="D15" s="59"/>
      <c r="E15" s="59"/>
      <c r="F15" s="58"/>
      <c r="G15" s="58"/>
    </row>
    <row r="16" spans="1:7" ht="11.25">
      <c r="A16" s="172"/>
      <c r="B16" s="172" t="s">
        <v>57</v>
      </c>
      <c r="C16" s="172">
        <f>SUM(C8:C15)</f>
        <v>17135192.7</v>
      </c>
      <c r="D16" s="172"/>
      <c r="E16" s="172"/>
      <c r="F16" s="172"/>
      <c r="G16" s="172"/>
    </row>
  </sheetData>
  <sheetProtection/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rintOptions/>
  <pageMargins left="0.7" right="0.7" top="0.75" bottom="0.75" header="0.3" footer="0.3"/>
  <pageSetup fitToHeight="1" fitToWidth="1" horizontalDpi="600" verticalDpi="600" orientation="landscape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100" zoomScalePageLayoutView="0" workbookViewId="0" topLeftCell="A30">
      <selection activeCell="A33" sqref="A33:B34"/>
    </sheetView>
  </sheetViews>
  <sheetFormatPr defaultColWidth="11.421875" defaultRowHeight="15"/>
  <cols>
    <col min="1" max="1" width="28.421875" style="28" customWidth="1"/>
    <col min="2" max="2" width="50.7109375" style="28" customWidth="1"/>
    <col min="3" max="5" width="17.7109375" style="4" customWidth="1"/>
    <col min="6" max="7" width="17.7109375" style="28" customWidth="1"/>
    <col min="8" max="8" width="8.7109375" style="28" customWidth="1"/>
    <col min="9" max="16384" width="11.421875" style="28" customWidth="1"/>
  </cols>
  <sheetData>
    <row r="1" spans="1:6" ht="11.25">
      <c r="A1" s="1" t="s">
        <v>1</v>
      </c>
      <c r="B1" s="1"/>
      <c r="C1" s="43"/>
      <c r="D1" s="43"/>
      <c r="E1" s="43"/>
      <c r="F1" s="3"/>
    </row>
    <row r="2" spans="1:6" ht="11.25">
      <c r="A2" s="1" t="s">
        <v>9</v>
      </c>
      <c r="B2" s="1"/>
      <c r="C2" s="43"/>
      <c r="D2" s="43"/>
      <c r="E2" s="43"/>
      <c r="F2" s="37"/>
    </row>
    <row r="3" ht="11.25">
      <c r="F3" s="37"/>
    </row>
    <row r="4" ht="11.25">
      <c r="F4" s="37"/>
    </row>
    <row r="5" spans="1:6" ht="11.25" customHeight="1">
      <c r="A5" s="171" t="s">
        <v>72</v>
      </c>
      <c r="B5" s="171"/>
      <c r="C5" s="65"/>
      <c r="D5" s="65"/>
      <c r="E5" s="65"/>
      <c r="F5" s="171" t="s">
        <v>66</v>
      </c>
    </row>
    <row r="6" spans="1:6" ht="11.25">
      <c r="A6" s="68"/>
      <c r="B6" s="68"/>
      <c r="C6" s="65"/>
      <c r="D6" s="67"/>
      <c r="E6" s="67"/>
      <c r="F6" s="66"/>
    </row>
    <row r="7" spans="1:6" ht="15" customHeight="1">
      <c r="A7" s="171" t="s">
        <v>2</v>
      </c>
      <c r="B7" s="171" t="s">
        <v>3</v>
      </c>
      <c r="C7" s="171" t="s">
        <v>4</v>
      </c>
      <c r="D7" s="171" t="s">
        <v>5</v>
      </c>
      <c r="E7" s="171" t="s">
        <v>6</v>
      </c>
      <c r="F7" s="171" t="s">
        <v>65</v>
      </c>
    </row>
    <row r="8" spans="1:6" ht="15">
      <c r="A8" s="124">
        <v>123546141</v>
      </c>
      <c r="B8" s="122" t="s">
        <v>174</v>
      </c>
      <c r="C8" s="155">
        <v>313860.61</v>
      </c>
      <c r="D8" s="155">
        <v>313860.61</v>
      </c>
      <c r="E8" s="144"/>
      <c r="F8" s="29"/>
    </row>
    <row r="9" spans="1:6" ht="15">
      <c r="A9" s="124">
        <v>123646241</v>
      </c>
      <c r="B9" s="122" t="s">
        <v>175</v>
      </c>
      <c r="C9" s="155">
        <v>7140653.95</v>
      </c>
      <c r="D9" s="155">
        <v>7140653.95</v>
      </c>
      <c r="E9" s="144"/>
      <c r="F9" s="29"/>
    </row>
    <row r="10" spans="1:6" ht="11.25">
      <c r="A10" s="30"/>
      <c r="B10" s="30"/>
      <c r="C10" s="144"/>
      <c r="D10" s="144"/>
      <c r="E10" s="144"/>
      <c r="F10" s="29"/>
    </row>
    <row r="11" spans="1:6" ht="11.25">
      <c r="A11" s="30"/>
      <c r="B11" s="30"/>
      <c r="C11" s="144"/>
      <c r="D11" s="144"/>
      <c r="E11" s="144"/>
      <c r="F11" s="29"/>
    </row>
    <row r="12" spans="1:6" ht="11.25">
      <c r="A12" s="30"/>
      <c r="B12" s="30"/>
      <c r="C12" s="144"/>
      <c r="D12" s="144"/>
      <c r="E12" s="144"/>
      <c r="F12" s="29"/>
    </row>
    <row r="13" spans="1:6" ht="11.25">
      <c r="A13" s="30"/>
      <c r="B13" s="30"/>
      <c r="C13" s="144"/>
      <c r="D13" s="144"/>
      <c r="E13" s="144"/>
      <c r="F13" s="29"/>
    </row>
    <row r="14" spans="1:6" ht="11.25">
      <c r="A14" s="30"/>
      <c r="B14" s="30"/>
      <c r="C14" s="144"/>
      <c r="D14" s="144"/>
      <c r="E14" s="144"/>
      <c r="F14" s="29"/>
    </row>
    <row r="15" spans="1:6" ht="11.25">
      <c r="A15" s="30"/>
      <c r="B15" s="30"/>
      <c r="C15" s="144"/>
      <c r="D15" s="144"/>
      <c r="E15" s="144"/>
      <c r="F15" s="29"/>
    </row>
    <row r="16" spans="1:6" ht="11.25">
      <c r="A16" s="171"/>
      <c r="B16" s="171" t="s">
        <v>71</v>
      </c>
      <c r="C16" s="172">
        <f>SUM(C8:C15)</f>
        <v>7454514.5600000005</v>
      </c>
      <c r="D16" s="172">
        <f>SUM(D8:D15)</f>
        <v>7454514.5600000005</v>
      </c>
      <c r="E16" s="172">
        <f>SUM(E8:E15)</f>
        <v>0</v>
      </c>
      <c r="F16" s="171"/>
    </row>
    <row r="17" spans="1:6" ht="11.25">
      <c r="A17" s="22"/>
      <c r="B17" s="22"/>
      <c r="C17" s="33"/>
      <c r="D17" s="33"/>
      <c r="E17" s="33"/>
      <c r="F17" s="22"/>
    </row>
    <row r="18" spans="1:6" ht="11.25">
      <c r="A18" s="22"/>
      <c r="B18" s="22"/>
      <c r="C18" s="33"/>
      <c r="D18" s="33"/>
      <c r="E18" s="33"/>
      <c r="F18" s="22"/>
    </row>
    <row r="19" spans="1:6" ht="11.25" customHeight="1">
      <c r="A19" s="171" t="s">
        <v>70</v>
      </c>
      <c r="B19" s="171"/>
      <c r="C19" s="65"/>
      <c r="D19" s="65"/>
      <c r="E19" s="65"/>
      <c r="F19" s="171" t="s">
        <v>66</v>
      </c>
    </row>
    <row r="20" spans="1:3" ht="12.75" customHeight="1">
      <c r="A20" s="57"/>
      <c r="B20" s="57"/>
      <c r="C20" s="32"/>
    </row>
    <row r="21" spans="1:6" ht="15" customHeight="1">
      <c r="A21" s="171" t="s">
        <v>2</v>
      </c>
      <c r="B21" s="171" t="s">
        <v>3</v>
      </c>
      <c r="C21" s="171" t="s">
        <v>4</v>
      </c>
      <c r="D21" s="171" t="s">
        <v>5</v>
      </c>
      <c r="E21" s="171" t="s">
        <v>6</v>
      </c>
      <c r="F21" s="171" t="s">
        <v>65</v>
      </c>
    </row>
    <row r="22" spans="1:6" ht="15">
      <c r="A22" s="30" t="s">
        <v>183</v>
      </c>
      <c r="B22" s="122" t="s">
        <v>176</v>
      </c>
      <c r="C22" s="123">
        <v>274256.19</v>
      </c>
      <c r="D22" s="123">
        <v>280380.99</v>
      </c>
      <c r="E22" s="123">
        <v>6124.8</v>
      </c>
      <c r="F22" s="51"/>
    </row>
    <row r="23" spans="1:6" ht="15">
      <c r="A23" s="30" t="s">
        <v>184</v>
      </c>
      <c r="B23" s="122" t="s">
        <v>177</v>
      </c>
      <c r="C23" s="123">
        <v>29635.08</v>
      </c>
      <c r="D23" s="123">
        <v>29635.08</v>
      </c>
      <c r="E23" s="123">
        <v>0</v>
      </c>
      <c r="F23" s="51"/>
    </row>
    <row r="24" spans="1:6" ht="15">
      <c r="A24" s="30" t="s">
        <v>185</v>
      </c>
      <c r="B24" s="122" t="s">
        <v>178</v>
      </c>
      <c r="C24" s="123">
        <v>162273</v>
      </c>
      <c r="D24" s="123">
        <v>193273</v>
      </c>
      <c r="E24" s="123">
        <v>31000</v>
      </c>
      <c r="F24" s="51"/>
    </row>
    <row r="25" spans="1:6" ht="15">
      <c r="A25" s="30" t="s">
        <v>186</v>
      </c>
      <c r="B25" s="122" t="s">
        <v>179</v>
      </c>
      <c r="C25" s="123">
        <v>7999</v>
      </c>
      <c r="D25" s="123">
        <v>7999</v>
      </c>
      <c r="E25" s="123">
        <v>0</v>
      </c>
      <c r="F25" s="51"/>
    </row>
    <row r="26" spans="1:6" ht="15">
      <c r="A26" s="30" t="s">
        <v>187</v>
      </c>
      <c r="B26" s="122" t="s">
        <v>180</v>
      </c>
      <c r="C26" s="123">
        <v>663000.02</v>
      </c>
      <c r="D26" s="123">
        <v>663000.02</v>
      </c>
      <c r="E26" s="123">
        <v>0</v>
      </c>
      <c r="F26" s="51"/>
    </row>
    <row r="27" spans="1:6" ht="15">
      <c r="A27" s="30" t="s">
        <v>188</v>
      </c>
      <c r="B27" s="122" t="s">
        <v>181</v>
      </c>
      <c r="C27" s="123">
        <v>34438</v>
      </c>
      <c r="D27" s="123">
        <v>34438</v>
      </c>
      <c r="E27" s="123">
        <v>0</v>
      </c>
      <c r="F27" s="51"/>
    </row>
    <row r="28" spans="1:6" ht="15">
      <c r="A28" s="30" t="s">
        <v>189</v>
      </c>
      <c r="B28" s="122" t="s">
        <v>182</v>
      </c>
      <c r="C28" s="123">
        <v>12760</v>
      </c>
      <c r="D28" s="123">
        <v>12760</v>
      </c>
      <c r="E28" s="123">
        <v>0</v>
      </c>
      <c r="F28" s="51"/>
    </row>
    <row r="29" spans="1:6" ht="11.25">
      <c r="A29" s="30"/>
      <c r="B29" s="51"/>
      <c r="C29" s="52"/>
      <c r="D29" s="52"/>
      <c r="E29" s="52"/>
      <c r="F29" s="51"/>
    </row>
    <row r="30" spans="1:6" ht="11.25">
      <c r="A30" s="171"/>
      <c r="B30" s="171" t="s">
        <v>69</v>
      </c>
      <c r="C30" s="172">
        <f>SUM(C22:C29)</f>
        <v>1184361.29</v>
      </c>
      <c r="D30" s="172">
        <f>SUM(D22:D29)</f>
        <v>1221486.09</v>
      </c>
      <c r="E30" s="172">
        <f>SUM(E22:E29)</f>
        <v>37124.8</v>
      </c>
      <c r="F30" s="171"/>
    </row>
    <row r="31" spans="1:6" s="5" customFormat="1" ht="11.25">
      <c r="A31" s="21"/>
      <c r="B31" s="21"/>
      <c r="C31" s="8"/>
      <c r="D31" s="8"/>
      <c r="E31" s="8"/>
      <c r="F31" s="8"/>
    </row>
    <row r="32" spans="1:6" s="5" customFormat="1" ht="11.25">
      <c r="A32" s="21"/>
      <c r="B32" s="21"/>
      <c r="C32" s="8"/>
      <c r="D32" s="8"/>
      <c r="E32" s="8"/>
      <c r="F32" s="8"/>
    </row>
    <row r="33" spans="1:7" s="5" customFormat="1" ht="11.25" customHeight="1">
      <c r="A33" s="171" t="s">
        <v>68</v>
      </c>
      <c r="B33" s="171"/>
      <c r="C33" s="65"/>
      <c r="D33" s="65"/>
      <c r="E33" s="65"/>
      <c r="G33" s="171" t="s">
        <v>66</v>
      </c>
    </row>
    <row r="34" spans="1:6" s="5" customFormat="1" ht="11.25">
      <c r="A34" s="57"/>
      <c r="B34" s="57"/>
      <c r="C34" s="32"/>
      <c r="D34" s="4"/>
      <c r="E34" s="4"/>
      <c r="F34" s="28"/>
    </row>
    <row r="35" spans="1:8" s="5" customFormat="1" ht="27.75" customHeight="1">
      <c r="A35" s="171" t="s">
        <v>2</v>
      </c>
      <c r="B35" s="171" t="s">
        <v>3</v>
      </c>
      <c r="C35" s="171" t="s">
        <v>4</v>
      </c>
      <c r="D35" s="171" t="s">
        <v>5</v>
      </c>
      <c r="E35" s="171" t="s">
        <v>6</v>
      </c>
      <c r="F35" s="171" t="s">
        <v>65</v>
      </c>
      <c r="G35" s="171" t="s">
        <v>64</v>
      </c>
      <c r="H35" s="171" t="s">
        <v>63</v>
      </c>
    </row>
    <row r="36" spans="1:8" s="5" customFormat="1" ht="15">
      <c r="A36" s="30" t="s">
        <v>197</v>
      </c>
      <c r="B36" s="122" t="s">
        <v>190</v>
      </c>
      <c r="C36" s="123">
        <v>-39093.63</v>
      </c>
      <c r="D36" s="123">
        <v>-39093.63</v>
      </c>
      <c r="E36" s="52"/>
      <c r="F36" s="51"/>
      <c r="G36" s="51"/>
      <c r="H36" s="51"/>
    </row>
    <row r="37" spans="1:8" s="5" customFormat="1" ht="15">
      <c r="A37" s="30" t="s">
        <v>198</v>
      </c>
      <c r="B37" s="122" t="s">
        <v>191</v>
      </c>
      <c r="C37" s="123">
        <v>-987.85</v>
      </c>
      <c r="D37" s="123">
        <v>-987.85</v>
      </c>
      <c r="E37" s="52"/>
      <c r="F37" s="51"/>
      <c r="G37" s="51"/>
      <c r="H37" s="51"/>
    </row>
    <row r="38" spans="1:8" s="5" customFormat="1" ht="15">
      <c r="A38" s="30" t="s">
        <v>199</v>
      </c>
      <c r="B38" s="122" t="s">
        <v>192</v>
      </c>
      <c r="C38" s="123">
        <v>-82983.73</v>
      </c>
      <c r="D38" s="123">
        <v>-82983.73</v>
      </c>
      <c r="E38" s="52"/>
      <c r="F38" s="51"/>
      <c r="G38" s="51"/>
      <c r="H38" s="51"/>
    </row>
    <row r="39" spans="1:8" s="5" customFormat="1" ht="15">
      <c r="A39" s="30" t="s">
        <v>200</v>
      </c>
      <c r="B39" s="122" t="s">
        <v>193</v>
      </c>
      <c r="C39" s="123">
        <v>-2866.31</v>
      </c>
      <c r="D39" s="123">
        <v>-2866.31</v>
      </c>
      <c r="E39" s="52"/>
      <c r="F39" s="51"/>
      <c r="G39" s="51"/>
      <c r="H39" s="51"/>
    </row>
    <row r="40" spans="1:8" s="5" customFormat="1" ht="15">
      <c r="A40" s="30" t="s">
        <v>201</v>
      </c>
      <c r="B40" s="122" t="s">
        <v>194</v>
      </c>
      <c r="C40" s="123">
        <v>-198116.69</v>
      </c>
      <c r="D40" s="123">
        <v>-198116.69</v>
      </c>
      <c r="E40" s="52"/>
      <c r="F40" s="51"/>
      <c r="G40" s="51"/>
      <c r="H40" s="51"/>
    </row>
    <row r="41" spans="1:8" s="5" customFormat="1" ht="15">
      <c r="A41" s="30" t="s">
        <v>202</v>
      </c>
      <c r="B41" s="122" t="s">
        <v>195</v>
      </c>
      <c r="C41" s="123">
        <v>-1147.93</v>
      </c>
      <c r="D41" s="123">
        <v>-1147.93</v>
      </c>
      <c r="E41" s="52"/>
      <c r="F41" s="51"/>
      <c r="G41" s="51"/>
      <c r="H41" s="51"/>
    </row>
    <row r="42" spans="1:8" s="5" customFormat="1" ht="15">
      <c r="A42" s="30" t="s">
        <v>203</v>
      </c>
      <c r="B42" s="122" t="s">
        <v>196</v>
      </c>
      <c r="C42" s="123">
        <v>-2658.33</v>
      </c>
      <c r="D42" s="123">
        <v>-2658.33</v>
      </c>
      <c r="E42" s="52"/>
      <c r="F42" s="51"/>
      <c r="G42" s="51"/>
      <c r="H42" s="51"/>
    </row>
    <row r="43" spans="1:8" s="5" customFormat="1" ht="11.25">
      <c r="A43" s="171"/>
      <c r="B43" s="171" t="s">
        <v>67</v>
      </c>
      <c r="C43" s="172">
        <f>SUM(C36:C42)</f>
        <v>-327854.47</v>
      </c>
      <c r="D43" s="172">
        <f>SUM(D36:D42)</f>
        <v>-327854.47</v>
      </c>
      <c r="E43" s="172">
        <f>SUM(E36:E42)</f>
        <v>0</v>
      </c>
      <c r="F43" s="171"/>
      <c r="G43" s="172"/>
      <c r="H43" s="171"/>
    </row>
    <row r="44" spans="1:6" s="5" customFormat="1" ht="11.25">
      <c r="A44" s="12"/>
      <c r="B44" s="12"/>
      <c r="C44" s="13"/>
      <c r="D44" s="13"/>
      <c r="E44" s="13"/>
      <c r="F44" s="8"/>
    </row>
  </sheetData>
  <sheetProtection/>
  <dataValidations count="8">
    <dataValidation allowBlank="1" showInputMessage="1" showErrorMessage="1" prompt="Importe final del periodo que corresponde la información financiera trimestral que se presenta." sqref="D7 D21 D35"/>
    <dataValidation allowBlank="1" showInputMessage="1" showErrorMessage="1" prompt="Saldo al 31 de diciembre del año anterior del ejercio que se presenta." sqref="C7 C21 C35"/>
    <dataValidation allowBlank="1" showInputMessage="1" showErrorMessage="1" prompt="Corresponde al número de la cuenta de acuerdo al Plan de Cuentas emitido por el CONAC (DOF 23/12/2015)." sqref="A7 A21 A35"/>
    <dataValidation allowBlank="1" showInputMessage="1" showErrorMessage="1" prompt="Indicar la tasa de aplicación." sqref="H35"/>
    <dataValidation allowBlank="1" showInputMessage="1" showErrorMessage="1" prompt="Indicar el método de depreciación." sqref="G35"/>
    <dataValidation allowBlank="1" showInputMessage="1" showErrorMessage="1" prompt="Corresponde al nombre o descripción de la cuenta de acuerdo al Plan de Cuentas emitido por el CONAC." sqref="B7 B21 B35"/>
    <dataValidation allowBlank="1" showInputMessage="1" showErrorMessage="1" prompt="Diferencia entre el saldo final y el inicial presentados." sqref="E7 E21 E35"/>
    <dataValidation allowBlank="1" showInputMessage="1" showErrorMessage="1" prompt="Criterio para la aplicación de depreciación: anual, mensual, trimestral, etc." sqref="F7 F21 F35"/>
  </dataValidations>
  <printOptions/>
  <pageMargins left="0.7" right="0.7" top="0.75" bottom="0.75" header="0.3" footer="0.3"/>
  <pageSetup horizontalDpi="600" verticalDpi="600" orientation="portrait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SheetLayoutView="100" zoomScalePageLayoutView="0" workbookViewId="0" topLeftCell="A1">
      <selection activeCell="F25" sqref="F25"/>
    </sheetView>
  </sheetViews>
  <sheetFormatPr defaultColWidth="11.421875" defaultRowHeight="15"/>
  <cols>
    <col min="1" max="1" width="20.7109375" style="28" customWidth="1"/>
    <col min="2" max="2" width="50.7109375" style="28" customWidth="1"/>
    <col min="3" max="5" width="17.7109375" style="4" customWidth="1"/>
    <col min="6" max="6" width="17.7109375" style="28" customWidth="1"/>
    <col min="7" max="16384" width="11.421875" style="28" customWidth="1"/>
  </cols>
  <sheetData>
    <row r="1" spans="1:6" ht="11.25" customHeight="1">
      <c r="A1" s="1" t="s">
        <v>1</v>
      </c>
      <c r="B1" s="1"/>
      <c r="C1" s="43"/>
      <c r="D1" s="43"/>
      <c r="E1" s="43"/>
      <c r="F1" s="3"/>
    </row>
    <row r="2" spans="1:5" ht="11.25" customHeight="1">
      <c r="A2" s="1" t="s">
        <v>9</v>
      </c>
      <c r="B2" s="1"/>
      <c r="C2" s="43"/>
      <c r="D2" s="43"/>
      <c r="E2" s="43"/>
    </row>
    <row r="3" spans="1:5" ht="11.25" customHeight="1">
      <c r="A3" s="1"/>
      <c r="B3" s="1"/>
      <c r="C3" s="43"/>
      <c r="D3" s="43"/>
      <c r="E3" s="43"/>
    </row>
    <row r="4" ht="11.25" customHeight="1"/>
    <row r="5" spans="1:6" ht="11.25" customHeight="1">
      <c r="A5" s="171" t="s">
        <v>80</v>
      </c>
      <c r="B5" s="171"/>
      <c r="C5" s="75"/>
      <c r="D5" s="75"/>
      <c r="E5" s="75"/>
      <c r="F5" s="171" t="s">
        <v>77</v>
      </c>
    </row>
    <row r="6" spans="1:5" s="5" customFormat="1" ht="11.25">
      <c r="A6" s="57"/>
      <c r="B6" s="57"/>
      <c r="C6" s="75"/>
      <c r="D6" s="75"/>
      <c r="E6" s="75"/>
    </row>
    <row r="7" spans="1:6" ht="15" customHeight="1">
      <c r="A7" s="171" t="s">
        <v>2</v>
      </c>
      <c r="B7" s="171" t="s">
        <v>3</v>
      </c>
      <c r="C7" s="171" t="s">
        <v>4</v>
      </c>
      <c r="D7" s="171" t="s">
        <v>5</v>
      </c>
      <c r="E7" s="171" t="s">
        <v>6</v>
      </c>
      <c r="F7" s="171" t="s">
        <v>65</v>
      </c>
    </row>
    <row r="8" spans="1:6" ht="15">
      <c r="A8" s="132">
        <v>125105911</v>
      </c>
      <c r="B8" s="122" t="s">
        <v>204</v>
      </c>
      <c r="C8" s="155">
        <v>29771</v>
      </c>
      <c r="D8" s="155">
        <v>29771</v>
      </c>
      <c r="E8" s="173"/>
      <c r="F8" s="72"/>
    </row>
    <row r="9" spans="1:6" ht="11.25">
      <c r="A9" s="58"/>
      <c r="B9" s="58"/>
      <c r="C9" s="144"/>
      <c r="D9" s="173"/>
      <c r="E9" s="173"/>
      <c r="F9" s="72"/>
    </row>
    <row r="10" spans="1:6" ht="11.25">
      <c r="A10" s="58"/>
      <c r="B10" s="58"/>
      <c r="C10" s="144"/>
      <c r="D10" s="173"/>
      <c r="E10" s="173"/>
      <c r="F10" s="72"/>
    </row>
    <row r="11" spans="1:6" ht="11.25">
      <c r="A11" s="58"/>
      <c r="B11" s="58"/>
      <c r="C11" s="144"/>
      <c r="D11" s="173"/>
      <c r="E11" s="173"/>
      <c r="F11" s="72"/>
    </row>
    <row r="12" spans="1:6" ht="11.25">
      <c r="A12" s="58"/>
      <c r="B12" s="58"/>
      <c r="C12" s="144"/>
      <c r="D12" s="173"/>
      <c r="E12" s="173"/>
      <c r="F12" s="72"/>
    </row>
    <row r="13" spans="1:6" ht="11.25">
      <c r="A13" s="171"/>
      <c r="B13" s="171" t="s">
        <v>79</v>
      </c>
      <c r="C13" s="172">
        <f>SUM(C8:C12)</f>
        <v>29771</v>
      </c>
      <c r="D13" s="172">
        <f>SUM(D8:D12)</f>
        <v>29771</v>
      </c>
      <c r="E13" s="172">
        <f>SUM(E8:E12)</f>
        <v>0</v>
      </c>
      <c r="F13" s="171"/>
    </row>
    <row r="14" spans="1:6" ht="11.25">
      <c r="A14" s="22"/>
      <c r="B14" s="22"/>
      <c r="C14" s="33"/>
      <c r="D14" s="33"/>
      <c r="E14" s="33"/>
      <c r="F14" s="22"/>
    </row>
    <row r="15" spans="1:6" ht="11.25">
      <c r="A15" s="22"/>
      <c r="B15" s="22"/>
      <c r="C15" s="33"/>
      <c r="D15" s="33"/>
      <c r="E15" s="33"/>
      <c r="F15" s="22"/>
    </row>
    <row r="16" spans="1:6" ht="11.25" customHeight="1">
      <c r="A16" s="171" t="s">
        <v>78</v>
      </c>
      <c r="B16" s="171"/>
      <c r="C16" s="75"/>
      <c r="D16" s="75"/>
      <c r="E16" s="75"/>
      <c r="F16" s="171" t="s">
        <v>77</v>
      </c>
    </row>
    <row r="17" spans="1:5" ht="11.25">
      <c r="A17" s="61"/>
      <c r="B17" s="61"/>
      <c r="C17" s="62"/>
      <c r="D17" s="62"/>
      <c r="E17" s="62"/>
    </row>
    <row r="18" spans="1:6" ht="15" customHeight="1">
      <c r="A18" s="171" t="s">
        <v>2</v>
      </c>
      <c r="B18" s="171" t="s">
        <v>3</v>
      </c>
      <c r="C18" s="171" t="s">
        <v>4</v>
      </c>
      <c r="D18" s="171" t="s">
        <v>5</v>
      </c>
      <c r="E18" s="171" t="s">
        <v>6</v>
      </c>
      <c r="F18" s="171" t="s">
        <v>65</v>
      </c>
    </row>
    <row r="19" spans="1:6" ht="11.25" customHeight="1">
      <c r="A19" s="30" t="s">
        <v>206</v>
      </c>
      <c r="B19" s="134" t="s">
        <v>205</v>
      </c>
      <c r="C19" s="135">
        <v>-5954.2</v>
      </c>
      <c r="D19" s="135">
        <v>-5954.2</v>
      </c>
      <c r="E19" s="29"/>
      <c r="F19" s="72"/>
    </row>
    <row r="20" spans="1:6" ht="11.25" customHeight="1">
      <c r="A20" s="30"/>
      <c r="B20" s="58"/>
      <c r="C20" s="29"/>
      <c r="D20" s="29"/>
      <c r="E20" s="29"/>
      <c r="F20" s="72"/>
    </row>
    <row r="21" spans="1:6" ht="11.25">
      <c r="A21" s="30"/>
      <c r="B21" s="58"/>
      <c r="C21" s="29"/>
      <c r="D21" s="29"/>
      <c r="E21" s="29"/>
      <c r="F21" s="72"/>
    </row>
    <row r="22" spans="1:6" ht="11.25">
      <c r="A22" s="171"/>
      <c r="B22" s="171" t="s">
        <v>76</v>
      </c>
      <c r="C22" s="172">
        <f>SUM(C19:C21)</f>
        <v>-5954.2</v>
      </c>
      <c r="D22" s="172">
        <f>SUM(D19:D21)</f>
        <v>-5954.2</v>
      </c>
      <c r="E22" s="172">
        <f>SUM(E19:E21)</f>
        <v>0</v>
      </c>
      <c r="F22" s="171"/>
    </row>
    <row r="23" spans="1:6" ht="11.25">
      <c r="A23" s="22"/>
      <c r="B23" s="22"/>
      <c r="C23" s="33"/>
      <c r="D23" s="33"/>
      <c r="E23" s="33"/>
      <c r="F23" s="22"/>
    </row>
    <row r="24" spans="1:6" ht="11.25">
      <c r="A24" s="22"/>
      <c r="B24" s="22"/>
      <c r="C24" s="33"/>
      <c r="D24" s="33"/>
      <c r="E24" s="33"/>
      <c r="F24" s="22"/>
    </row>
    <row r="25" spans="1:6" ht="11.25" customHeight="1">
      <c r="A25" s="171" t="s">
        <v>75</v>
      </c>
      <c r="B25" s="171"/>
      <c r="C25" s="74"/>
      <c r="D25" s="74"/>
      <c r="E25" s="65"/>
      <c r="F25" s="171" t="s">
        <v>74</v>
      </c>
    </row>
    <row r="26" spans="1:3" ht="11.25">
      <c r="A26" s="57"/>
      <c r="B26" s="57"/>
      <c r="C26" s="32"/>
    </row>
    <row r="27" spans="1:6" ht="15" customHeight="1">
      <c r="A27" s="171" t="s">
        <v>2</v>
      </c>
      <c r="B27" s="171" t="s">
        <v>3</v>
      </c>
      <c r="C27" s="171" t="s">
        <v>4</v>
      </c>
      <c r="D27" s="171" t="s">
        <v>5</v>
      </c>
      <c r="E27" s="171" t="s">
        <v>6</v>
      </c>
      <c r="F27" s="171" t="s">
        <v>65</v>
      </c>
    </row>
    <row r="28" spans="1:6" ht="11.25">
      <c r="A28" s="58"/>
      <c r="B28" s="58"/>
      <c r="C28" s="29"/>
      <c r="D28" s="73"/>
      <c r="E28" s="73"/>
      <c r="F28" s="72"/>
    </row>
    <row r="29" spans="1:6" ht="11.25">
      <c r="A29" s="58"/>
      <c r="B29" s="58"/>
      <c r="C29" s="29"/>
      <c r="D29" s="73"/>
      <c r="E29" s="73"/>
      <c r="F29" s="72"/>
    </row>
    <row r="30" spans="1:6" ht="11.25">
      <c r="A30" s="58"/>
      <c r="B30" s="58"/>
      <c r="C30" s="29"/>
      <c r="D30" s="73"/>
      <c r="E30" s="73"/>
      <c r="F30" s="72"/>
    </row>
    <row r="31" spans="1:6" ht="11.25">
      <c r="A31" s="58"/>
      <c r="B31" s="58"/>
      <c r="C31" s="29"/>
      <c r="D31" s="73"/>
      <c r="E31" s="73"/>
      <c r="F31" s="72"/>
    </row>
    <row r="32" spans="1:6" ht="11.25">
      <c r="A32" s="58"/>
      <c r="B32" s="58"/>
      <c r="C32" s="29"/>
      <c r="D32" s="73"/>
      <c r="E32" s="73"/>
      <c r="F32" s="72"/>
    </row>
    <row r="33" spans="1:6" ht="11.25">
      <c r="A33" s="58"/>
      <c r="B33" s="58"/>
      <c r="C33" s="29"/>
      <c r="D33" s="73"/>
      <c r="E33" s="73"/>
      <c r="F33" s="72"/>
    </row>
    <row r="34" spans="1:6" ht="11.25">
      <c r="A34" s="171"/>
      <c r="B34" s="171" t="s">
        <v>73</v>
      </c>
      <c r="C34" s="172">
        <f>SUM(C28:C33)</f>
        <v>0</v>
      </c>
      <c r="D34" s="172">
        <f>SUM(D28:D33)</f>
        <v>0</v>
      </c>
      <c r="E34" s="172">
        <f>SUM(E28:E33)</f>
        <v>0</v>
      </c>
      <c r="F34" s="171"/>
    </row>
    <row r="35" spans="1:6" ht="11.25">
      <c r="A35" s="71"/>
      <c r="B35" s="69"/>
      <c r="C35" s="70"/>
      <c r="D35" s="70"/>
      <c r="E35" s="70"/>
      <c r="F35" s="69"/>
    </row>
  </sheetData>
  <sheetProtection/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zoomScaleSheetLayoutView="100" zoomScalePageLayoutView="0" workbookViewId="0" topLeftCell="A25">
      <selection activeCell="H28" sqref="H28"/>
    </sheetView>
  </sheetViews>
  <sheetFormatPr defaultColWidth="13.7109375" defaultRowHeight="15"/>
  <cols>
    <col min="1" max="1" width="20.7109375" style="28" customWidth="1"/>
    <col min="2" max="2" width="50.7109375" style="28" customWidth="1"/>
    <col min="3" max="7" width="17.7109375" style="4" customWidth="1"/>
    <col min="8" max="8" width="17.7109375" style="28" customWidth="1"/>
    <col min="9" max="16384" width="13.7109375" style="28" customWidth="1"/>
  </cols>
  <sheetData>
    <row r="1" spans="1:8" ht="11.25" customHeight="1">
      <c r="A1" s="1" t="s">
        <v>1</v>
      </c>
      <c r="B1" s="1"/>
      <c r="C1" s="43"/>
      <c r="D1" s="43"/>
      <c r="E1" s="43"/>
      <c r="F1" s="43"/>
      <c r="G1" s="43"/>
      <c r="H1" s="3"/>
    </row>
    <row r="2" spans="1:8" ht="11.25">
      <c r="A2" s="1" t="s">
        <v>9</v>
      </c>
      <c r="B2" s="1"/>
      <c r="C2" s="43"/>
      <c r="D2" s="43"/>
      <c r="E2" s="43"/>
      <c r="F2" s="43"/>
      <c r="G2" s="43"/>
      <c r="H2" s="4"/>
    </row>
    <row r="3" ht="11.25">
      <c r="H3" s="4"/>
    </row>
    <row r="4" ht="11.25">
      <c r="H4" s="4"/>
    </row>
    <row r="5" spans="1:8" ht="11.25" customHeight="1">
      <c r="A5" s="171" t="s">
        <v>85</v>
      </c>
      <c r="B5" s="174"/>
      <c r="C5" s="16"/>
      <c r="D5" s="16"/>
      <c r="E5" s="16"/>
      <c r="F5" s="16"/>
      <c r="G5" s="16"/>
      <c r="H5" s="174" t="s">
        <v>82</v>
      </c>
    </row>
    <row r="6" ht="11.25">
      <c r="A6" s="61"/>
    </row>
    <row r="7" spans="1:8" ht="15" customHeight="1">
      <c r="A7" s="171" t="s">
        <v>2</v>
      </c>
      <c r="B7" s="174" t="s">
        <v>3</v>
      </c>
      <c r="C7" s="171" t="s">
        <v>15</v>
      </c>
      <c r="D7" s="174" t="s">
        <v>37</v>
      </c>
      <c r="E7" s="171" t="s">
        <v>36</v>
      </c>
      <c r="F7" s="174" t="s">
        <v>35</v>
      </c>
      <c r="G7" s="171" t="s">
        <v>34</v>
      </c>
      <c r="H7" s="174" t="s">
        <v>33</v>
      </c>
    </row>
    <row r="8" spans="1:8" ht="15">
      <c r="A8" s="30" t="s">
        <v>220</v>
      </c>
      <c r="B8" s="122" t="s">
        <v>207</v>
      </c>
      <c r="C8" s="155">
        <v>129.79</v>
      </c>
      <c r="D8" s="29"/>
      <c r="E8" s="29"/>
      <c r="F8" s="29"/>
      <c r="G8" s="29"/>
      <c r="H8" s="79"/>
    </row>
    <row r="9" spans="1:8" ht="15">
      <c r="A9" s="30" t="s">
        <v>221</v>
      </c>
      <c r="B9" s="122" t="s">
        <v>208</v>
      </c>
      <c r="C9" s="155">
        <v>21690.86</v>
      </c>
      <c r="D9" s="29"/>
      <c r="E9" s="29"/>
      <c r="F9" s="29"/>
      <c r="G9" s="29"/>
      <c r="H9" s="79"/>
    </row>
    <row r="10" spans="1:8" ht="15">
      <c r="A10" s="30" t="s">
        <v>229</v>
      </c>
      <c r="B10" s="122" t="s">
        <v>209</v>
      </c>
      <c r="C10" s="155">
        <v>2815</v>
      </c>
      <c r="D10" s="29"/>
      <c r="E10" s="29"/>
      <c r="F10" s="29"/>
      <c r="G10" s="29"/>
      <c r="H10" s="79"/>
    </row>
    <row r="11" spans="1:8" ht="15">
      <c r="A11" s="30" t="s">
        <v>230</v>
      </c>
      <c r="B11" s="122" t="s">
        <v>210</v>
      </c>
      <c r="C11" s="155">
        <v>6124.8</v>
      </c>
      <c r="D11" s="29"/>
      <c r="E11" s="29"/>
      <c r="F11" s="29"/>
      <c r="G11" s="29"/>
      <c r="H11" s="79"/>
    </row>
    <row r="12" spans="1:8" ht="15">
      <c r="A12" s="30" t="s">
        <v>222</v>
      </c>
      <c r="B12" s="122" t="s">
        <v>211</v>
      </c>
      <c r="C12" s="155">
        <v>93260.75</v>
      </c>
      <c r="D12" s="29"/>
      <c r="E12" s="29"/>
      <c r="F12" s="29"/>
      <c r="G12" s="29"/>
      <c r="H12" s="79"/>
    </row>
    <row r="13" spans="1:8" ht="15">
      <c r="A13" s="30" t="s">
        <v>223</v>
      </c>
      <c r="B13" s="122" t="s">
        <v>212</v>
      </c>
      <c r="C13" s="155">
        <v>-3670.34</v>
      </c>
      <c r="D13" s="29"/>
      <c r="E13" s="29"/>
      <c r="F13" s="29"/>
      <c r="G13" s="29"/>
      <c r="H13" s="79"/>
    </row>
    <row r="14" spans="1:8" ht="15">
      <c r="A14" s="30" t="s">
        <v>224</v>
      </c>
      <c r="B14" s="122" t="s">
        <v>213</v>
      </c>
      <c r="C14" s="155">
        <v>-43650.42</v>
      </c>
      <c r="D14" s="29"/>
      <c r="E14" s="29"/>
      <c r="F14" s="29"/>
      <c r="G14" s="29"/>
      <c r="H14" s="79"/>
    </row>
    <row r="15" spans="1:8" ht="15">
      <c r="A15" s="30" t="s">
        <v>231</v>
      </c>
      <c r="B15" s="122" t="s">
        <v>214</v>
      </c>
      <c r="C15" s="155">
        <v>2751.14</v>
      </c>
      <c r="D15" s="29"/>
      <c r="E15" s="29"/>
      <c r="F15" s="29"/>
      <c r="G15" s="29"/>
      <c r="H15" s="79"/>
    </row>
    <row r="16" spans="1:8" ht="15">
      <c r="A16" s="30" t="s">
        <v>232</v>
      </c>
      <c r="B16" s="122" t="s">
        <v>215</v>
      </c>
      <c r="C16" s="155">
        <v>4040.65</v>
      </c>
      <c r="D16" s="29"/>
      <c r="E16" s="29"/>
      <c r="F16" s="29"/>
      <c r="G16" s="29"/>
      <c r="H16" s="79"/>
    </row>
    <row r="17" spans="1:8" ht="15">
      <c r="A17" s="30" t="s">
        <v>225</v>
      </c>
      <c r="B17" s="122" t="s">
        <v>216</v>
      </c>
      <c r="C17" s="155">
        <v>18706.49</v>
      </c>
      <c r="D17" s="29"/>
      <c r="E17" s="29"/>
      <c r="F17" s="29"/>
      <c r="G17" s="29"/>
      <c r="H17" s="79"/>
    </row>
    <row r="18" spans="1:8" ht="15">
      <c r="A18" s="30" t="s">
        <v>226</v>
      </c>
      <c r="B18" s="122" t="s">
        <v>217</v>
      </c>
      <c r="C18" s="155">
        <v>7370.89</v>
      </c>
      <c r="D18" s="29"/>
      <c r="E18" s="29"/>
      <c r="F18" s="29"/>
      <c r="G18" s="29"/>
      <c r="H18" s="79"/>
    </row>
    <row r="19" spans="1:8" ht="15">
      <c r="A19" s="30" t="s">
        <v>227</v>
      </c>
      <c r="B19" s="122" t="s">
        <v>218</v>
      </c>
      <c r="C19" s="155">
        <v>41080.13</v>
      </c>
      <c r="D19" s="29"/>
      <c r="E19" s="29"/>
      <c r="F19" s="29"/>
      <c r="G19" s="29"/>
      <c r="H19" s="79"/>
    </row>
    <row r="20" spans="1:8" ht="15">
      <c r="A20" s="30" t="s">
        <v>228</v>
      </c>
      <c r="B20" s="122" t="s">
        <v>219</v>
      </c>
      <c r="C20" s="155">
        <v>456458.11</v>
      </c>
      <c r="D20" s="29"/>
      <c r="E20" s="29"/>
      <c r="F20" s="29"/>
      <c r="G20" s="29"/>
      <c r="H20" s="79"/>
    </row>
    <row r="21" spans="1:8" ht="11.25">
      <c r="A21" s="30"/>
      <c r="B21" s="30"/>
      <c r="C21" s="144"/>
      <c r="D21" s="29"/>
      <c r="E21" s="29"/>
      <c r="F21" s="29"/>
      <c r="G21" s="29"/>
      <c r="H21" s="79"/>
    </row>
    <row r="22" spans="1:8" ht="11.25">
      <c r="A22" s="30"/>
      <c r="B22" s="30"/>
      <c r="C22" s="144"/>
      <c r="D22" s="29"/>
      <c r="E22" s="29"/>
      <c r="F22" s="29"/>
      <c r="G22" s="29"/>
      <c r="H22" s="79"/>
    </row>
    <row r="23" spans="1:8" ht="11.25">
      <c r="A23" s="30"/>
      <c r="B23" s="30"/>
      <c r="C23" s="144"/>
      <c r="D23" s="29"/>
      <c r="E23" s="29"/>
      <c r="F23" s="29"/>
      <c r="G23" s="29"/>
      <c r="H23" s="79"/>
    </row>
    <row r="24" spans="1:8" ht="11.25">
      <c r="A24" s="30"/>
      <c r="B24" s="30"/>
      <c r="C24" s="144"/>
      <c r="D24" s="29"/>
      <c r="E24" s="29"/>
      <c r="F24" s="29"/>
      <c r="G24" s="29"/>
      <c r="H24" s="79"/>
    </row>
    <row r="25" spans="1:8" ht="11.25">
      <c r="A25" s="149"/>
      <c r="B25" s="149" t="s">
        <v>84</v>
      </c>
      <c r="C25" s="175">
        <f>SUM(C8:C24)</f>
        <v>607107.85</v>
      </c>
      <c r="D25" s="175">
        <f>SUM(D8:D24)</f>
        <v>0</v>
      </c>
      <c r="E25" s="175">
        <f>SUM(E8:E24)</f>
        <v>0</v>
      </c>
      <c r="F25" s="175">
        <f>SUM(F8:F24)</f>
        <v>0</v>
      </c>
      <c r="G25" s="175">
        <f>SUM(G8:G24)</f>
        <v>0</v>
      </c>
      <c r="H25" s="175"/>
    </row>
    <row r="28" spans="1:8" ht="11.25">
      <c r="A28" s="171" t="s">
        <v>83</v>
      </c>
      <c r="B28" s="174"/>
      <c r="C28" s="16"/>
      <c r="D28" s="16"/>
      <c r="E28" s="16"/>
      <c r="F28" s="16"/>
      <c r="G28" s="16"/>
      <c r="H28" s="174" t="s">
        <v>82</v>
      </c>
    </row>
    <row r="29" ht="11.25">
      <c r="A29" s="61"/>
    </row>
    <row r="30" spans="1:8" ht="15" customHeight="1">
      <c r="A30" s="171" t="s">
        <v>2</v>
      </c>
      <c r="B30" s="174" t="s">
        <v>3</v>
      </c>
      <c r="C30" s="171" t="s">
        <v>15</v>
      </c>
      <c r="D30" s="174" t="s">
        <v>37</v>
      </c>
      <c r="E30" s="171" t="s">
        <v>36</v>
      </c>
      <c r="F30" s="174" t="s">
        <v>35</v>
      </c>
      <c r="G30" s="171" t="s">
        <v>34</v>
      </c>
      <c r="H30" s="174" t="s">
        <v>33</v>
      </c>
    </row>
    <row r="31" spans="1:8" ht="11.25">
      <c r="A31" s="30"/>
      <c r="B31" s="30"/>
      <c r="C31" s="29"/>
      <c r="D31" s="29"/>
      <c r="E31" s="29"/>
      <c r="F31" s="29"/>
      <c r="G31" s="29"/>
      <c r="H31" s="79"/>
    </row>
    <row r="32" spans="1:8" ht="11.25">
      <c r="A32" s="30"/>
      <c r="B32" s="30"/>
      <c r="C32" s="29"/>
      <c r="D32" s="29"/>
      <c r="E32" s="29"/>
      <c r="F32" s="29"/>
      <c r="G32" s="29"/>
      <c r="H32" s="79"/>
    </row>
    <row r="33" spans="1:8" ht="11.25">
      <c r="A33" s="30"/>
      <c r="B33" s="30"/>
      <c r="C33" s="29"/>
      <c r="D33" s="29"/>
      <c r="E33" s="29"/>
      <c r="F33" s="29"/>
      <c r="G33" s="29"/>
      <c r="H33" s="79"/>
    </row>
    <row r="34" spans="1:8" ht="11.25">
      <c r="A34" s="30"/>
      <c r="B34" s="30"/>
      <c r="C34" s="29"/>
      <c r="D34" s="29"/>
      <c r="E34" s="29"/>
      <c r="F34" s="29"/>
      <c r="G34" s="29"/>
      <c r="H34" s="79"/>
    </row>
    <row r="35" spans="1:8" ht="11.25">
      <c r="A35" s="30"/>
      <c r="B35" s="30"/>
      <c r="C35" s="29"/>
      <c r="D35" s="29"/>
      <c r="E35" s="29"/>
      <c r="F35" s="29"/>
      <c r="G35" s="29"/>
      <c r="H35" s="79"/>
    </row>
    <row r="36" spans="1:8" ht="11.25">
      <c r="A36" s="30"/>
      <c r="B36" s="30"/>
      <c r="C36" s="29"/>
      <c r="D36" s="29"/>
      <c r="E36" s="29"/>
      <c r="F36" s="29"/>
      <c r="G36" s="29"/>
      <c r="H36" s="79"/>
    </row>
    <row r="37" spans="1:8" ht="11.25">
      <c r="A37" s="30"/>
      <c r="B37" s="30"/>
      <c r="C37" s="29"/>
      <c r="D37" s="29"/>
      <c r="E37" s="29"/>
      <c r="F37" s="29"/>
      <c r="G37" s="29"/>
      <c r="H37" s="79"/>
    </row>
    <row r="38" spans="1:8" ht="11.25">
      <c r="A38" s="30"/>
      <c r="B38" s="30"/>
      <c r="C38" s="29"/>
      <c r="D38" s="29"/>
      <c r="E38" s="29"/>
      <c r="F38" s="29"/>
      <c r="G38" s="29"/>
      <c r="H38" s="79"/>
    </row>
    <row r="39" spans="1:8" ht="11.25">
      <c r="A39" s="30"/>
      <c r="B39" s="30"/>
      <c r="C39" s="29"/>
      <c r="D39" s="29"/>
      <c r="E39" s="29"/>
      <c r="F39" s="29"/>
      <c r="G39" s="29"/>
      <c r="H39" s="79"/>
    </row>
    <row r="40" spans="1:8" ht="11.25">
      <c r="A40" s="30"/>
      <c r="B40" s="30"/>
      <c r="C40" s="29"/>
      <c r="D40" s="29"/>
      <c r="E40" s="29"/>
      <c r="F40" s="29"/>
      <c r="G40" s="29"/>
      <c r="H40" s="79"/>
    </row>
    <row r="41" spans="1:8" ht="11.25">
      <c r="A41" s="30"/>
      <c r="B41" s="30"/>
      <c r="C41" s="29"/>
      <c r="D41" s="29"/>
      <c r="E41" s="29"/>
      <c r="F41" s="29"/>
      <c r="G41" s="29"/>
      <c r="H41" s="79"/>
    </row>
    <row r="42" spans="1:8" ht="11.25">
      <c r="A42" s="30"/>
      <c r="B42" s="30"/>
      <c r="C42" s="29"/>
      <c r="D42" s="29"/>
      <c r="E42" s="29"/>
      <c r="F42" s="29"/>
      <c r="G42" s="29"/>
      <c r="H42" s="79"/>
    </row>
    <row r="43" spans="1:8" ht="11.25">
      <c r="A43" s="30"/>
      <c r="B43" s="30"/>
      <c r="C43" s="29"/>
      <c r="D43" s="29"/>
      <c r="E43" s="29"/>
      <c r="F43" s="29"/>
      <c r="G43" s="29"/>
      <c r="H43" s="79"/>
    </row>
    <row r="44" spans="1:8" ht="11.25">
      <c r="A44" s="30"/>
      <c r="B44" s="30"/>
      <c r="C44" s="29"/>
      <c r="D44" s="29"/>
      <c r="E44" s="29"/>
      <c r="F44" s="29"/>
      <c r="G44" s="29"/>
      <c r="H44" s="79"/>
    </row>
    <row r="45" spans="1:8" ht="11.25">
      <c r="A45" s="149"/>
      <c r="B45" s="149" t="s">
        <v>81</v>
      </c>
      <c r="C45" s="175">
        <f>SUM(C31:C44)</f>
        <v>0</v>
      </c>
      <c r="D45" s="175">
        <f>SUM(D31:D44)</f>
        <v>0</v>
      </c>
      <c r="E45" s="175">
        <f>SUM(E31:E44)</f>
        <v>0</v>
      </c>
      <c r="F45" s="175">
        <f>SUM(F31:F44)</f>
        <v>0</v>
      </c>
      <c r="G45" s="175">
        <f>SUM(G31:G44)</f>
        <v>0</v>
      </c>
      <c r="H45" s="175"/>
    </row>
  </sheetData>
  <sheetProtection/>
  <dataValidations count="8">
    <dataValidation allowBlank="1" showInputMessage="1" showErrorMessage="1" prompt="Saldo final de la Información Financiera Trimestral que se presenta (trimestral: 1er, 2do, 3ro. o 4to.)." sqref="C7 C30"/>
    <dataValidation allowBlank="1" showInputMessage="1" showErrorMessage="1" prompt="Corresponde al número de la cuenta de acuerdo al Plan de Cuentas emitido por el CONAC (DOF 23/12/2015)." sqref="A7 A30"/>
    <dataValidation allowBlank="1" showInputMessage="1" showErrorMessage="1" prompt="Informar sobre la factibilidad de pago." sqref="H7 H30"/>
    <dataValidation allowBlank="1" showInputMessage="1" showErrorMessage="1" prompt="Importe de la cuentas por cobrar con vencimiento mayor a 365 días." sqref="G7 G30"/>
    <dataValidation allowBlank="1" showInputMessage="1" showErrorMessage="1" prompt="Importe de la cuentas por cobrar con fecha de vencimiento de 181 a 365 días." sqref="F7 F30"/>
    <dataValidation allowBlank="1" showInputMessage="1" showErrorMessage="1" prompt="Importe de la cuentas por cobrar con fecha de vencimiento de 91 a 180 días." sqref="E7 E30"/>
    <dataValidation allowBlank="1" showInputMessage="1" showErrorMessage="1" prompt="Importe de la cuentas por cobrar con fecha de vencimiento de 1 a 90 días." sqref="D7 D30"/>
    <dataValidation allowBlank="1" showInputMessage="1" showErrorMessage="1" prompt="Corresponde al nombre o descripción de la cuenta de acuerdo al Plan de Cuentas emitido por el CONAC." sqref="B7 B30"/>
  </dataValidations>
  <printOptions/>
  <pageMargins left="0.7" right="0.7" top="0.75" bottom="0.75" header="0.3" footer="0.3"/>
  <pageSetup horizontalDpi="300" verticalDpi="300" orientation="portrait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6"/>
  <sheetViews>
    <sheetView zoomScaleSheetLayoutView="100" zoomScalePageLayoutView="0" workbookViewId="0" topLeftCell="A67">
      <selection activeCell="A89" sqref="A89:D89"/>
    </sheetView>
  </sheetViews>
  <sheetFormatPr defaultColWidth="12.421875" defaultRowHeight="15"/>
  <cols>
    <col min="1" max="1" width="19.7109375" style="28" customWidth="1"/>
    <col min="2" max="2" width="50.7109375" style="28" customWidth="1"/>
    <col min="3" max="4" width="17.7109375" style="2" customWidth="1"/>
    <col min="5" max="16384" width="12.421875" style="28" customWidth="1"/>
  </cols>
  <sheetData>
    <row r="1" spans="1:4" ht="11.25">
      <c r="A1" s="14" t="s">
        <v>1</v>
      </c>
      <c r="B1" s="14"/>
      <c r="D1" s="3"/>
    </row>
    <row r="2" spans="1:2" ht="11.25">
      <c r="A2" s="14" t="s">
        <v>0</v>
      </c>
      <c r="B2" s="14"/>
    </row>
    <row r="3" spans="3:4" s="9" customFormat="1" ht="11.25">
      <c r="C3" s="15"/>
      <c r="D3" s="15"/>
    </row>
    <row r="4" spans="3:4" s="9" customFormat="1" ht="11.25">
      <c r="C4" s="15"/>
      <c r="D4" s="15"/>
    </row>
    <row r="5" spans="1:4" s="9" customFormat="1" ht="11.25" customHeight="1">
      <c r="A5" s="176" t="s">
        <v>92</v>
      </c>
      <c r="B5" s="176"/>
      <c r="C5" s="10"/>
      <c r="D5" s="176" t="s">
        <v>91</v>
      </c>
    </row>
    <row r="6" spans="1:4" ht="11.25" customHeight="1">
      <c r="A6" s="77"/>
      <c r="B6" s="77"/>
      <c r="C6" s="78"/>
      <c r="D6" s="81"/>
    </row>
    <row r="7" spans="1:4" ht="15" customHeight="1">
      <c r="A7" s="176" t="s">
        <v>2</v>
      </c>
      <c r="B7" s="176" t="s">
        <v>3</v>
      </c>
      <c r="C7" s="176" t="s">
        <v>15</v>
      </c>
      <c r="D7" s="176" t="s">
        <v>33</v>
      </c>
    </row>
    <row r="8" spans="1:4" ht="15">
      <c r="A8" s="35" t="s">
        <v>241</v>
      </c>
      <c r="B8" s="122" t="s">
        <v>233</v>
      </c>
      <c r="C8" s="155">
        <v>35881.77</v>
      </c>
      <c r="D8" s="29"/>
    </row>
    <row r="9" spans="1:4" ht="15">
      <c r="A9" s="35" t="s">
        <v>242</v>
      </c>
      <c r="B9" s="122" t="s">
        <v>234</v>
      </c>
      <c r="C9" s="155">
        <v>169345</v>
      </c>
      <c r="D9" s="29"/>
    </row>
    <row r="10" spans="1:4" ht="15">
      <c r="A10" s="35" t="s">
        <v>246</v>
      </c>
      <c r="B10" s="122" t="s">
        <v>235</v>
      </c>
      <c r="C10" s="155">
        <v>22439</v>
      </c>
      <c r="D10" s="29"/>
    </row>
    <row r="11" spans="1:4" ht="15">
      <c r="A11" s="35" t="s">
        <v>247</v>
      </c>
      <c r="B11" s="122" t="s">
        <v>236</v>
      </c>
      <c r="C11" s="155">
        <v>177497</v>
      </c>
      <c r="D11" s="29"/>
    </row>
    <row r="12" spans="1:4" ht="15">
      <c r="A12" s="35" t="s">
        <v>248</v>
      </c>
      <c r="B12" s="122" t="s">
        <v>237</v>
      </c>
      <c r="C12" s="155">
        <v>165610</v>
      </c>
      <c r="D12" s="29"/>
    </row>
    <row r="13" spans="1:4" ht="15">
      <c r="A13" s="35" t="s">
        <v>243</v>
      </c>
      <c r="B13" s="122" t="s">
        <v>238</v>
      </c>
      <c r="C13" s="155">
        <v>448657</v>
      </c>
      <c r="D13" s="29"/>
    </row>
    <row r="14" spans="1:4" ht="15">
      <c r="A14" s="35" t="s">
        <v>244</v>
      </c>
      <c r="B14" s="122" t="s">
        <v>239</v>
      </c>
      <c r="C14" s="155">
        <v>21500</v>
      </c>
      <c r="D14" s="29"/>
    </row>
    <row r="15" spans="1:4" ht="15">
      <c r="A15" s="35" t="s">
        <v>245</v>
      </c>
      <c r="B15" s="122" t="s">
        <v>240</v>
      </c>
      <c r="C15" s="155">
        <v>303704</v>
      </c>
      <c r="D15" s="29"/>
    </row>
    <row r="16" spans="1:4" ht="11.25">
      <c r="A16" s="36"/>
      <c r="B16" s="129"/>
      <c r="C16" s="136"/>
      <c r="D16" s="29"/>
    </row>
    <row r="17" spans="1:4" ht="11.25">
      <c r="A17" s="36"/>
      <c r="B17" s="36"/>
      <c r="C17" s="34"/>
      <c r="D17" s="29"/>
    </row>
    <row r="18" spans="1:4" ht="11.25">
      <c r="A18" s="36"/>
      <c r="B18" s="36"/>
      <c r="C18" s="34"/>
      <c r="D18" s="29"/>
    </row>
    <row r="19" spans="1:4" ht="11.25">
      <c r="A19" s="36"/>
      <c r="B19" s="36"/>
      <c r="C19" s="34"/>
      <c r="D19" s="29"/>
    </row>
    <row r="20" spans="1:4" ht="11.25">
      <c r="A20" s="36"/>
      <c r="B20" s="36"/>
      <c r="C20" s="34"/>
      <c r="D20" s="29"/>
    </row>
    <row r="21" spans="1:4" ht="11.25">
      <c r="A21" s="36"/>
      <c r="B21" s="36"/>
      <c r="C21" s="34"/>
      <c r="D21" s="29"/>
    </row>
    <row r="22" spans="1:4" ht="11.25">
      <c r="A22" s="36"/>
      <c r="B22" s="36"/>
      <c r="C22" s="34"/>
      <c r="D22" s="29"/>
    </row>
    <row r="23" spans="1:4" ht="11.25">
      <c r="A23" s="36"/>
      <c r="B23" s="36"/>
      <c r="C23" s="34"/>
      <c r="D23" s="29"/>
    </row>
    <row r="24" spans="1:4" ht="11.25">
      <c r="A24" s="36"/>
      <c r="B24" s="36"/>
      <c r="C24" s="34"/>
      <c r="D24" s="29"/>
    </row>
    <row r="25" spans="1:4" ht="11.25">
      <c r="A25" s="36"/>
      <c r="B25" s="36"/>
      <c r="C25" s="34"/>
      <c r="D25" s="29"/>
    </row>
    <row r="26" spans="1:4" ht="11.25">
      <c r="A26" s="36"/>
      <c r="B26" s="36"/>
      <c r="C26" s="34"/>
      <c r="D26" s="29"/>
    </row>
    <row r="27" spans="1:4" ht="11.25">
      <c r="A27" s="36"/>
      <c r="B27" s="36"/>
      <c r="C27" s="34"/>
      <c r="D27" s="29"/>
    </row>
    <row r="28" spans="1:4" ht="11.25">
      <c r="A28" s="36"/>
      <c r="B28" s="36"/>
      <c r="C28" s="34"/>
      <c r="D28" s="29"/>
    </row>
    <row r="29" spans="1:4" ht="11.25">
      <c r="A29" s="36"/>
      <c r="B29" s="36"/>
      <c r="C29" s="34"/>
      <c r="D29" s="29"/>
    </row>
    <row r="30" spans="1:4" ht="11.25">
      <c r="A30" s="36"/>
      <c r="B30" s="36"/>
      <c r="C30" s="34"/>
      <c r="D30" s="29"/>
    </row>
    <row r="31" spans="1:4" ht="11.25">
      <c r="A31" s="36"/>
      <c r="B31" s="36"/>
      <c r="C31" s="34"/>
      <c r="D31" s="29"/>
    </row>
    <row r="32" spans="1:4" ht="11.25">
      <c r="A32" s="36"/>
      <c r="B32" s="36"/>
      <c r="C32" s="34"/>
      <c r="D32" s="29"/>
    </row>
    <row r="33" spans="1:4" ht="11.25">
      <c r="A33" s="36"/>
      <c r="B33" s="36"/>
      <c r="C33" s="34"/>
      <c r="D33" s="29"/>
    </row>
    <row r="34" spans="1:4" ht="11.25">
      <c r="A34" s="36"/>
      <c r="B34" s="36"/>
      <c r="C34" s="34"/>
      <c r="D34" s="29"/>
    </row>
    <row r="35" spans="1:4" ht="11.25">
      <c r="A35" s="36"/>
      <c r="B35" s="36"/>
      <c r="C35" s="34"/>
      <c r="D35" s="29"/>
    </row>
    <row r="36" spans="1:4" ht="11.25">
      <c r="A36" s="36"/>
      <c r="B36" s="36"/>
      <c r="C36" s="34"/>
      <c r="D36" s="29"/>
    </row>
    <row r="37" spans="1:4" ht="11.25">
      <c r="A37" s="36"/>
      <c r="B37" s="36"/>
      <c r="C37" s="34"/>
      <c r="D37" s="29"/>
    </row>
    <row r="38" spans="1:4" ht="11.25">
      <c r="A38" s="36"/>
      <c r="B38" s="36"/>
      <c r="C38" s="34"/>
      <c r="D38" s="29"/>
    </row>
    <row r="39" spans="1:4" ht="11.25">
      <c r="A39" s="36"/>
      <c r="B39" s="36"/>
      <c r="C39" s="34"/>
      <c r="D39" s="29"/>
    </row>
    <row r="40" spans="1:4" ht="11.25">
      <c r="A40" s="36"/>
      <c r="B40" s="36"/>
      <c r="C40" s="34"/>
      <c r="D40" s="29"/>
    </row>
    <row r="41" spans="1:4" ht="11.25">
      <c r="A41" s="36"/>
      <c r="B41" s="36"/>
      <c r="C41" s="34"/>
      <c r="D41" s="29"/>
    </row>
    <row r="42" spans="1:4" ht="11.25">
      <c r="A42" s="36"/>
      <c r="B42" s="36"/>
      <c r="C42" s="34"/>
      <c r="D42" s="29"/>
    </row>
    <row r="43" spans="1:4" ht="11.25">
      <c r="A43" s="36"/>
      <c r="B43" s="36"/>
      <c r="C43" s="34"/>
      <c r="D43" s="29"/>
    </row>
    <row r="44" spans="1:4" ht="11.25">
      <c r="A44" s="36"/>
      <c r="B44" s="36"/>
      <c r="C44" s="34"/>
      <c r="D44" s="29"/>
    </row>
    <row r="45" spans="1:4" s="5" customFormat="1" ht="11.25">
      <c r="A45" s="176"/>
      <c r="B45" s="176" t="s">
        <v>90</v>
      </c>
      <c r="C45" s="177">
        <f>SUM(C8:C44)</f>
        <v>1344633.77</v>
      </c>
      <c r="D45" s="176"/>
    </row>
    <row r="46" spans="1:4" s="5" customFormat="1" ht="11.25">
      <c r="A46" s="21"/>
      <c r="B46" s="21"/>
      <c r="C46" s="8"/>
      <c r="D46" s="8"/>
    </row>
    <row r="47" spans="1:4" s="5" customFormat="1" ht="11.25">
      <c r="A47" s="21"/>
      <c r="B47" s="21"/>
      <c r="C47" s="8"/>
      <c r="D47" s="8"/>
    </row>
    <row r="48" spans="1:4" ht="11.25">
      <c r="A48" s="22"/>
      <c r="B48" s="22"/>
      <c r="C48" s="19"/>
      <c r="D48" s="19"/>
    </row>
    <row r="49" spans="1:4" ht="21.75" customHeight="1">
      <c r="A49" s="176" t="s">
        <v>89</v>
      </c>
      <c r="B49" s="176"/>
      <c r="C49" s="176"/>
      <c r="D49" s="176" t="s">
        <v>88</v>
      </c>
    </row>
    <row r="50" spans="1:4" ht="11.25">
      <c r="A50" s="77"/>
      <c r="B50" s="77"/>
      <c r="C50" s="78"/>
      <c r="D50" s="81"/>
    </row>
    <row r="51" spans="1:4" ht="15" customHeight="1">
      <c r="A51" s="176" t="s">
        <v>2</v>
      </c>
      <c r="B51" s="176" t="s">
        <v>3</v>
      </c>
      <c r="C51" s="176" t="s">
        <v>15</v>
      </c>
      <c r="D51" s="176" t="s">
        <v>33</v>
      </c>
    </row>
    <row r="52" spans="1:4" ht="15">
      <c r="A52" s="35" t="s">
        <v>252</v>
      </c>
      <c r="B52" s="122" t="s">
        <v>249</v>
      </c>
      <c r="C52" s="155">
        <v>589284</v>
      </c>
      <c r="D52" s="29"/>
    </row>
    <row r="53" spans="1:4" ht="15">
      <c r="A53" s="35" t="s">
        <v>253</v>
      </c>
      <c r="B53" s="122" t="s">
        <v>250</v>
      </c>
      <c r="C53" s="155">
        <v>60000</v>
      </c>
      <c r="D53" s="29"/>
    </row>
    <row r="54" spans="1:4" ht="15">
      <c r="A54" s="35" t="s">
        <v>254</v>
      </c>
      <c r="B54" s="122" t="s">
        <v>251</v>
      </c>
      <c r="C54" s="155">
        <v>100000</v>
      </c>
      <c r="D54" s="29"/>
    </row>
    <row r="55" spans="1:4" ht="11.25">
      <c r="A55" s="36"/>
      <c r="B55" s="129"/>
      <c r="C55" s="178"/>
      <c r="D55" s="29"/>
    </row>
    <row r="56" spans="1:4" ht="11.25">
      <c r="A56" s="36"/>
      <c r="B56" s="36"/>
      <c r="C56" s="179"/>
      <c r="D56" s="29"/>
    </row>
    <row r="57" spans="1:4" ht="11.25">
      <c r="A57" s="36"/>
      <c r="B57" s="36"/>
      <c r="C57" s="179"/>
      <c r="D57" s="29"/>
    </row>
    <row r="58" spans="1:4" ht="11.25">
      <c r="A58" s="36"/>
      <c r="B58" s="36"/>
      <c r="C58" s="179"/>
      <c r="D58" s="29"/>
    </row>
    <row r="59" spans="1:4" ht="11.25">
      <c r="A59" s="36"/>
      <c r="B59" s="36"/>
      <c r="C59" s="179"/>
      <c r="D59" s="29"/>
    </row>
    <row r="60" spans="1:4" ht="11.25">
      <c r="A60" s="36"/>
      <c r="B60" s="36"/>
      <c r="C60" s="179"/>
      <c r="D60" s="29"/>
    </row>
    <row r="61" spans="1:4" ht="11.25">
      <c r="A61" s="36"/>
      <c r="B61" s="36"/>
      <c r="C61" s="179"/>
      <c r="D61" s="29"/>
    </row>
    <row r="62" spans="1:4" ht="11.25">
      <c r="A62" s="36"/>
      <c r="B62" s="36"/>
      <c r="C62" s="179"/>
      <c r="D62" s="29"/>
    </row>
    <row r="63" spans="1:4" ht="11.25">
      <c r="A63" s="36"/>
      <c r="B63" s="36"/>
      <c r="C63" s="179"/>
      <c r="D63" s="29"/>
    </row>
    <row r="64" spans="1:4" ht="11.25">
      <c r="A64" s="36"/>
      <c r="B64" s="36"/>
      <c r="C64" s="179"/>
      <c r="D64" s="29"/>
    </row>
    <row r="65" spans="1:4" ht="11.25">
      <c r="A65" s="36"/>
      <c r="B65" s="36"/>
      <c r="C65" s="179"/>
      <c r="D65" s="29"/>
    </row>
    <row r="66" spans="1:4" ht="11.25">
      <c r="A66" s="36"/>
      <c r="B66" s="36"/>
      <c r="C66" s="179"/>
      <c r="D66" s="29"/>
    </row>
    <row r="67" spans="1:4" ht="11.25">
      <c r="A67" s="36"/>
      <c r="B67" s="36"/>
      <c r="C67" s="179"/>
      <c r="D67" s="29"/>
    </row>
    <row r="68" spans="1:4" ht="11.25">
      <c r="A68" s="36"/>
      <c r="B68" s="36"/>
      <c r="C68" s="179"/>
      <c r="D68" s="29"/>
    </row>
    <row r="69" spans="1:4" ht="11.25">
      <c r="A69" s="36"/>
      <c r="B69" s="36"/>
      <c r="C69" s="179"/>
      <c r="D69" s="29"/>
    </row>
    <row r="70" spans="1:4" ht="11.25">
      <c r="A70" s="36"/>
      <c r="B70" s="36"/>
      <c r="C70" s="179"/>
      <c r="D70" s="29"/>
    </row>
    <row r="71" spans="1:4" ht="11.25">
      <c r="A71" s="36"/>
      <c r="B71" s="36"/>
      <c r="C71" s="179"/>
      <c r="D71" s="29"/>
    </row>
    <row r="72" spans="1:4" ht="11.25">
      <c r="A72" s="36"/>
      <c r="B72" s="36"/>
      <c r="C72" s="179"/>
      <c r="D72" s="29"/>
    </row>
    <row r="73" spans="1:4" ht="11.25">
      <c r="A73" s="36"/>
      <c r="B73" s="36"/>
      <c r="C73" s="179"/>
      <c r="D73" s="29"/>
    </row>
    <row r="74" spans="1:4" ht="11.25">
      <c r="A74" s="36"/>
      <c r="B74" s="36"/>
      <c r="C74" s="179"/>
      <c r="D74" s="29"/>
    </row>
    <row r="75" spans="1:4" ht="11.25">
      <c r="A75" s="36"/>
      <c r="B75" s="36"/>
      <c r="C75" s="179"/>
      <c r="D75" s="29"/>
    </row>
    <row r="76" spans="1:4" ht="11.25">
      <c r="A76" s="36"/>
      <c r="B76" s="36"/>
      <c r="C76" s="179"/>
      <c r="D76" s="29"/>
    </row>
    <row r="77" spans="1:4" ht="11.25">
      <c r="A77" s="36"/>
      <c r="B77" s="36"/>
      <c r="C77" s="179"/>
      <c r="D77" s="29"/>
    </row>
    <row r="78" spans="1:4" ht="11.25">
      <c r="A78" s="36"/>
      <c r="B78" s="36"/>
      <c r="C78" s="179"/>
      <c r="D78" s="29"/>
    </row>
    <row r="79" spans="1:4" ht="11.25">
      <c r="A79" s="36"/>
      <c r="B79" s="36"/>
      <c r="C79" s="179"/>
      <c r="D79" s="29"/>
    </row>
    <row r="80" spans="1:4" ht="11.25">
      <c r="A80" s="36"/>
      <c r="B80" s="36"/>
      <c r="C80" s="179"/>
      <c r="D80" s="29"/>
    </row>
    <row r="81" spans="1:4" ht="11.25">
      <c r="A81" s="36"/>
      <c r="B81" s="36"/>
      <c r="C81" s="179"/>
      <c r="D81" s="29"/>
    </row>
    <row r="82" spans="1:4" ht="11.25">
      <c r="A82" s="36"/>
      <c r="B82" s="36"/>
      <c r="C82" s="179"/>
      <c r="D82" s="29"/>
    </row>
    <row r="83" spans="1:4" ht="11.25">
      <c r="A83" s="36"/>
      <c r="B83" s="36"/>
      <c r="C83" s="179"/>
      <c r="D83" s="29"/>
    </row>
    <row r="84" spans="1:4" ht="11.25">
      <c r="A84" s="36"/>
      <c r="B84" s="36"/>
      <c r="C84" s="179"/>
      <c r="D84" s="29"/>
    </row>
    <row r="85" spans="1:4" ht="11.25">
      <c r="A85" s="36"/>
      <c r="B85" s="36"/>
      <c r="C85" s="179"/>
      <c r="D85" s="29"/>
    </row>
    <row r="86" spans="1:4" ht="11.25">
      <c r="A86" s="36"/>
      <c r="B86" s="36"/>
      <c r="C86" s="179"/>
      <c r="D86" s="29"/>
    </row>
    <row r="87" spans="1:4" ht="11.25">
      <c r="A87" s="36"/>
      <c r="B87" s="36"/>
      <c r="C87" s="179"/>
      <c r="D87" s="29"/>
    </row>
    <row r="88" spans="1:4" ht="11.25">
      <c r="A88" s="36"/>
      <c r="B88" s="36"/>
      <c r="C88" s="179"/>
      <c r="D88" s="29"/>
    </row>
    <row r="89" spans="1:4" ht="11.25">
      <c r="A89" s="176"/>
      <c r="B89" s="176" t="s">
        <v>87</v>
      </c>
      <c r="C89" s="177">
        <f>SUM(C52:C88)</f>
        <v>749284</v>
      </c>
      <c r="D89" s="176"/>
    </row>
    <row r="90" spans="1:4" ht="11.25">
      <c r="A90" s="22"/>
      <c r="B90" s="22"/>
      <c r="C90" s="19"/>
      <c r="D90" s="19"/>
    </row>
    <row r="91" spans="1:4" ht="11.25">
      <c r="A91" s="22"/>
      <c r="B91" s="22"/>
      <c r="C91" s="19"/>
      <c r="D91" s="19"/>
    </row>
    <row r="92" spans="1:4" ht="11.25">
      <c r="A92" s="22"/>
      <c r="B92" s="22"/>
      <c r="C92" s="19"/>
      <c r="D92" s="19"/>
    </row>
    <row r="93" spans="1:4" ht="11.25">
      <c r="A93" s="22"/>
      <c r="B93" s="22"/>
      <c r="C93" s="19"/>
      <c r="D93" s="19"/>
    </row>
    <row r="94" spans="1:4" ht="11.25">
      <c r="A94" s="22"/>
      <c r="B94" s="22"/>
      <c r="C94" s="19"/>
      <c r="D94" s="19"/>
    </row>
    <row r="95" spans="1:4" ht="11.25">
      <c r="A95" s="22"/>
      <c r="B95" s="22"/>
      <c r="C95" s="19"/>
      <c r="D95" s="19"/>
    </row>
    <row r="96" spans="1:4" ht="11.25">
      <c r="A96" s="22"/>
      <c r="B96" s="22"/>
      <c r="C96" s="19"/>
      <c r="D96" s="19"/>
    </row>
    <row r="97" spans="1:4" ht="11.25">
      <c r="A97" s="22"/>
      <c r="B97" s="22"/>
      <c r="C97" s="19"/>
      <c r="D97" s="19"/>
    </row>
    <row r="98" spans="1:4" ht="11.25">
      <c r="A98" s="22"/>
      <c r="B98" s="22"/>
      <c r="C98" s="19"/>
      <c r="D98" s="19"/>
    </row>
    <row r="99" spans="1:4" ht="11.25">
      <c r="A99" s="22"/>
      <c r="B99" s="22"/>
      <c r="C99" s="19"/>
      <c r="D99" s="19"/>
    </row>
    <row r="100" spans="1:4" ht="11.25">
      <c r="A100" s="22"/>
      <c r="B100" s="22"/>
      <c r="C100" s="19"/>
      <c r="D100" s="19"/>
    </row>
    <row r="101" spans="1:4" ht="11.25">
      <c r="A101" s="22"/>
      <c r="B101" s="22"/>
      <c r="C101" s="19"/>
      <c r="D101" s="19"/>
    </row>
    <row r="102" spans="1:4" ht="11.25">
      <c r="A102" s="22"/>
      <c r="B102" s="22"/>
      <c r="C102" s="19"/>
      <c r="D102" s="19"/>
    </row>
    <row r="103" spans="1:4" ht="11.25">
      <c r="A103" s="22"/>
      <c r="B103" s="22"/>
      <c r="C103" s="19"/>
      <c r="D103" s="19"/>
    </row>
    <row r="104" spans="1:4" ht="11.25">
      <c r="A104" s="22"/>
      <c r="B104" s="22"/>
      <c r="C104" s="19"/>
      <c r="D104" s="19"/>
    </row>
    <row r="105" spans="1:4" ht="11.25">
      <c r="A105" s="22"/>
      <c r="B105" s="22"/>
      <c r="C105" s="19"/>
      <c r="D105" s="19"/>
    </row>
    <row r="106" spans="1:4" ht="11.25">
      <c r="A106" s="22"/>
      <c r="B106" s="22"/>
      <c r="C106" s="19"/>
      <c r="D106" s="19"/>
    </row>
  </sheetData>
  <sheetProtection/>
  <dataValidations count="4">
    <dataValidation allowBlank="1" showInputMessage="1" showErrorMessage="1" prompt="Saldo final de la Información Financiera Trimestral que se presenta (trimestral: 1er, 2do, 3ro. o 4to.)." sqref="C7 C51"/>
    <dataValidation allowBlank="1" showInputMessage="1" showErrorMessage="1" prompt="Corresponde al número de la cuenta de acuerdo al Plan de Cuentas emitido por el CONAC (DOF 23/12/2015)." sqref="A7 A51"/>
    <dataValidation allowBlank="1" showInputMessage="1" showErrorMessage="1" prompt="Corresponde al nombre o descripción de la cuenta de acuerdo al Plan de Cuentas emitido por el CONAC." sqref="B7 B51"/>
    <dataValidation allowBlank="1" showInputMessage="1" showErrorMessage="1" prompt="Características cualitativas significativas que les impacten financieramente." sqref="D7 D51"/>
  </dataValidations>
  <printOptions/>
  <pageMargins left="0.7086614173228347" right="0.7086614173228347" top="0.984251968503937" bottom="0.984251968503937" header="0.31496062992125984" footer="0.31496062992125984"/>
  <pageSetup horizontalDpi="600" verticalDpi="600" orientation="portrait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0"/>
  <sheetViews>
    <sheetView zoomScaleSheetLayoutView="100" zoomScalePageLayoutView="0" workbookViewId="0" topLeftCell="A97">
      <selection activeCell="A109" sqref="A109:E109"/>
    </sheetView>
  </sheetViews>
  <sheetFormatPr defaultColWidth="11.421875" defaultRowHeight="15"/>
  <cols>
    <col min="1" max="1" width="20.7109375" style="22" customWidth="1"/>
    <col min="2" max="2" width="50.7109375" style="22" customWidth="1"/>
    <col min="3" max="3" width="17.7109375" style="19" customWidth="1"/>
    <col min="4" max="4" width="17.7109375" style="24" customWidth="1"/>
    <col min="5" max="5" width="17.7109375" style="25" customWidth="1"/>
    <col min="6" max="8" width="11.421875" style="22" customWidth="1"/>
    <col min="9" max="16384" width="11.421875" style="28" customWidth="1"/>
  </cols>
  <sheetData>
    <row r="1" spans="1:5" s="9" customFormat="1" ht="11.25" customHeight="1">
      <c r="A1" s="14" t="s">
        <v>1</v>
      </c>
      <c r="B1" s="14"/>
      <c r="C1" s="15"/>
      <c r="D1" s="89"/>
      <c r="E1" s="3"/>
    </row>
    <row r="2" spans="1:5" s="9" customFormat="1" ht="11.25" customHeight="1">
      <c r="A2" s="14" t="s">
        <v>0</v>
      </c>
      <c r="B2" s="14"/>
      <c r="C2" s="15"/>
      <c r="D2" s="89"/>
      <c r="E2" s="18"/>
    </row>
    <row r="3" spans="3:5" s="9" customFormat="1" ht="10.5" customHeight="1">
      <c r="C3" s="15"/>
      <c r="D3" s="89"/>
      <c r="E3" s="18"/>
    </row>
    <row r="4" spans="3:5" s="9" customFormat="1" ht="10.5" customHeight="1">
      <c r="C4" s="15"/>
      <c r="D4" s="89"/>
      <c r="E4" s="18"/>
    </row>
    <row r="5" spans="1:5" s="9" customFormat="1" ht="11.25" customHeight="1">
      <c r="A5" s="171" t="s">
        <v>97</v>
      </c>
      <c r="B5" s="171"/>
      <c r="C5" s="15"/>
      <c r="D5" s="88"/>
      <c r="E5" s="171" t="s">
        <v>96</v>
      </c>
    </row>
    <row r="6" spans="1:8" ht="11.25" customHeight="1">
      <c r="A6" s="45"/>
      <c r="B6" s="45"/>
      <c r="C6" s="43"/>
      <c r="D6" s="87"/>
      <c r="E6" s="1"/>
      <c r="F6" s="28"/>
      <c r="G6" s="28"/>
      <c r="H6" s="28"/>
    </row>
    <row r="7" spans="1:8" ht="15" customHeight="1">
      <c r="A7" s="171" t="s">
        <v>2</v>
      </c>
      <c r="B7" s="171" t="s">
        <v>3</v>
      </c>
      <c r="C7" s="171" t="s">
        <v>15</v>
      </c>
      <c r="D7" s="171" t="s">
        <v>95</v>
      </c>
      <c r="E7" s="171" t="s">
        <v>94</v>
      </c>
      <c r="F7" s="28"/>
      <c r="G7" s="28"/>
      <c r="H7" s="28"/>
    </row>
    <row r="8" spans="1:5" ht="15">
      <c r="A8" s="35" t="s">
        <v>288</v>
      </c>
      <c r="B8" s="122" t="s">
        <v>255</v>
      </c>
      <c r="C8" s="155">
        <v>513497.7</v>
      </c>
      <c r="D8" s="155">
        <v>46.5717</v>
      </c>
      <c r="E8" s="86"/>
    </row>
    <row r="9" spans="1:5" ht="15">
      <c r="A9" s="35" t="s">
        <v>289</v>
      </c>
      <c r="B9" s="122" t="s">
        <v>256</v>
      </c>
      <c r="C9" s="155">
        <v>29419.2</v>
      </c>
      <c r="D9" s="155">
        <v>2.6682</v>
      </c>
      <c r="E9" s="86"/>
    </row>
    <row r="10" spans="1:5" ht="15">
      <c r="A10" s="35" t="s">
        <v>290</v>
      </c>
      <c r="B10" s="122" t="s">
        <v>257</v>
      </c>
      <c r="C10" s="155">
        <v>55269.35</v>
      </c>
      <c r="D10" s="155">
        <v>5.0127</v>
      </c>
      <c r="E10" s="86"/>
    </row>
    <row r="11" spans="1:5" ht="15">
      <c r="A11" s="35" t="s">
        <v>291</v>
      </c>
      <c r="B11" s="122" t="s">
        <v>258</v>
      </c>
      <c r="C11" s="155">
        <v>15246.04</v>
      </c>
      <c r="D11" s="155">
        <v>1.3827</v>
      </c>
      <c r="E11" s="86"/>
    </row>
    <row r="12" spans="1:5" ht="15">
      <c r="A12" s="35" t="s">
        <v>292</v>
      </c>
      <c r="B12" s="122" t="s">
        <v>259</v>
      </c>
      <c r="C12" s="155">
        <v>6098.42</v>
      </c>
      <c r="D12" s="155">
        <v>0.5531</v>
      </c>
      <c r="E12" s="86"/>
    </row>
    <row r="13" spans="1:5" ht="15">
      <c r="A13" s="35" t="s">
        <v>293</v>
      </c>
      <c r="B13" s="122" t="s">
        <v>260</v>
      </c>
      <c r="C13" s="155">
        <v>20539.95</v>
      </c>
      <c r="D13" s="155">
        <v>1.8629</v>
      </c>
      <c r="E13" s="86"/>
    </row>
    <row r="14" spans="1:5" ht="15">
      <c r="A14" s="35" t="s">
        <v>294</v>
      </c>
      <c r="B14" s="122" t="s">
        <v>261</v>
      </c>
      <c r="C14" s="155">
        <v>32400</v>
      </c>
      <c r="D14" s="155">
        <v>2.9385</v>
      </c>
      <c r="E14" s="86"/>
    </row>
    <row r="15" spans="1:5" ht="15">
      <c r="A15" s="35" t="s">
        <v>295</v>
      </c>
      <c r="B15" s="122" t="s">
        <v>262</v>
      </c>
      <c r="C15" s="155">
        <v>102699.66</v>
      </c>
      <c r="D15" s="155">
        <v>9.3144</v>
      </c>
      <c r="E15" s="86"/>
    </row>
    <row r="16" spans="1:5" ht="15">
      <c r="A16" s="35" t="s">
        <v>296</v>
      </c>
      <c r="B16" s="122" t="s">
        <v>263</v>
      </c>
      <c r="C16" s="155">
        <v>22782.31</v>
      </c>
      <c r="D16" s="155">
        <v>2.0662</v>
      </c>
      <c r="E16" s="86"/>
    </row>
    <row r="17" spans="1:5" ht="15">
      <c r="A17" s="35" t="s">
        <v>297</v>
      </c>
      <c r="B17" s="122" t="s">
        <v>264</v>
      </c>
      <c r="C17" s="155">
        <v>14198.01</v>
      </c>
      <c r="D17" s="155">
        <v>1.2877</v>
      </c>
      <c r="E17" s="86"/>
    </row>
    <row r="18" spans="1:5" ht="15">
      <c r="A18" s="35" t="s">
        <v>298</v>
      </c>
      <c r="B18" s="122" t="s">
        <v>265</v>
      </c>
      <c r="C18" s="155">
        <v>18734</v>
      </c>
      <c r="D18" s="155">
        <v>1.6991</v>
      </c>
      <c r="E18" s="86"/>
    </row>
    <row r="19" spans="1:5" ht="15">
      <c r="A19" s="35" t="s">
        <v>299</v>
      </c>
      <c r="B19" s="122" t="s">
        <v>266</v>
      </c>
      <c r="C19" s="155">
        <v>1691.9</v>
      </c>
      <c r="D19" s="155">
        <v>0.1534</v>
      </c>
      <c r="E19" s="86"/>
    </row>
    <row r="20" spans="1:5" ht="15">
      <c r="A20" s="35" t="s">
        <v>300</v>
      </c>
      <c r="B20" s="122" t="s">
        <v>267</v>
      </c>
      <c r="C20" s="155">
        <v>900.16</v>
      </c>
      <c r="D20" s="155">
        <v>0.0816</v>
      </c>
      <c r="E20" s="86"/>
    </row>
    <row r="21" spans="1:5" ht="15">
      <c r="A21" s="35" t="s">
        <v>301</v>
      </c>
      <c r="B21" s="122" t="s">
        <v>268</v>
      </c>
      <c r="C21" s="155">
        <v>30000</v>
      </c>
      <c r="D21" s="155">
        <v>2.7209</v>
      </c>
      <c r="E21" s="86"/>
    </row>
    <row r="22" spans="1:5" ht="15">
      <c r="A22" s="35" t="s">
        <v>302</v>
      </c>
      <c r="B22" s="122" t="s">
        <v>269</v>
      </c>
      <c r="C22" s="155">
        <v>21924</v>
      </c>
      <c r="D22" s="155">
        <v>1.9884</v>
      </c>
      <c r="E22" s="86"/>
    </row>
    <row r="23" spans="1:5" ht="15">
      <c r="A23" s="35" t="s">
        <v>303</v>
      </c>
      <c r="B23" s="122" t="s">
        <v>270</v>
      </c>
      <c r="C23" s="155">
        <v>744.2</v>
      </c>
      <c r="D23" s="155">
        <v>0.0675</v>
      </c>
      <c r="E23" s="86"/>
    </row>
    <row r="24" spans="1:5" ht="15">
      <c r="A24" s="35" t="s">
        <v>304</v>
      </c>
      <c r="B24" s="122" t="s">
        <v>271</v>
      </c>
      <c r="C24" s="155">
        <v>7799</v>
      </c>
      <c r="D24" s="155">
        <v>0.7073</v>
      </c>
      <c r="E24" s="86"/>
    </row>
    <row r="25" spans="1:5" ht="15">
      <c r="A25" s="35" t="s">
        <v>305</v>
      </c>
      <c r="B25" s="122" t="s">
        <v>272</v>
      </c>
      <c r="C25" s="155">
        <v>9441</v>
      </c>
      <c r="D25" s="155">
        <v>0.8563</v>
      </c>
      <c r="E25" s="86"/>
    </row>
    <row r="26" spans="1:5" ht="15">
      <c r="A26" s="35" t="s">
        <v>306</v>
      </c>
      <c r="B26" s="122" t="s">
        <v>273</v>
      </c>
      <c r="C26" s="155">
        <v>2796</v>
      </c>
      <c r="D26" s="155">
        <v>0.2536</v>
      </c>
      <c r="E26" s="86"/>
    </row>
    <row r="27" spans="1:5" ht="15">
      <c r="A27" s="35" t="s">
        <v>307</v>
      </c>
      <c r="B27" s="122" t="s">
        <v>274</v>
      </c>
      <c r="C27" s="155">
        <v>58464</v>
      </c>
      <c r="D27" s="155">
        <v>5.3024</v>
      </c>
      <c r="E27" s="86"/>
    </row>
    <row r="28" spans="1:5" ht="15">
      <c r="A28" s="35" t="s">
        <v>308</v>
      </c>
      <c r="B28" s="122" t="s">
        <v>275</v>
      </c>
      <c r="C28" s="155">
        <v>6500.4</v>
      </c>
      <c r="D28" s="155">
        <v>0.5896</v>
      </c>
      <c r="E28" s="86"/>
    </row>
    <row r="29" spans="1:5" ht="15">
      <c r="A29" s="35" t="s">
        <v>309</v>
      </c>
      <c r="B29" s="122" t="s">
        <v>276</v>
      </c>
      <c r="C29" s="155">
        <v>1624</v>
      </c>
      <c r="D29" s="155">
        <v>0.1473</v>
      </c>
      <c r="E29" s="86"/>
    </row>
    <row r="30" spans="1:5" ht="15">
      <c r="A30" s="35" t="s">
        <v>310</v>
      </c>
      <c r="B30" s="122" t="s">
        <v>277</v>
      </c>
      <c r="C30" s="155">
        <v>55354.2</v>
      </c>
      <c r="D30" s="155">
        <v>5.0204</v>
      </c>
      <c r="E30" s="86"/>
    </row>
    <row r="31" spans="1:5" ht="15">
      <c r="A31" s="35" t="s">
        <v>311</v>
      </c>
      <c r="B31" s="122" t="s">
        <v>278</v>
      </c>
      <c r="C31" s="155">
        <v>1798</v>
      </c>
      <c r="D31" s="155">
        <v>0.1631</v>
      </c>
      <c r="E31" s="86"/>
    </row>
    <row r="32" spans="1:5" ht="15">
      <c r="A32" s="35" t="s">
        <v>312</v>
      </c>
      <c r="B32" s="122" t="s">
        <v>279</v>
      </c>
      <c r="C32" s="155">
        <v>14908.32</v>
      </c>
      <c r="D32" s="155">
        <v>1.3521</v>
      </c>
      <c r="E32" s="86"/>
    </row>
    <row r="33" spans="1:5" ht="15">
      <c r="A33" s="35" t="s">
        <v>313</v>
      </c>
      <c r="B33" s="122" t="s">
        <v>280</v>
      </c>
      <c r="C33" s="155">
        <v>6330</v>
      </c>
      <c r="D33" s="155">
        <v>0.5741</v>
      </c>
      <c r="E33" s="86"/>
    </row>
    <row r="34" spans="1:5" ht="15">
      <c r="A34" s="35" t="s">
        <v>314</v>
      </c>
      <c r="B34" s="122" t="s">
        <v>281</v>
      </c>
      <c r="C34" s="155">
        <v>19849.99</v>
      </c>
      <c r="D34" s="155">
        <v>1.8003</v>
      </c>
      <c r="E34" s="86"/>
    </row>
    <row r="35" spans="1:5" ht="15">
      <c r="A35" s="35" t="s">
        <v>315</v>
      </c>
      <c r="B35" s="122" t="s">
        <v>282</v>
      </c>
      <c r="C35" s="155">
        <v>10672</v>
      </c>
      <c r="D35" s="155">
        <v>0.9679</v>
      </c>
      <c r="E35" s="86"/>
    </row>
    <row r="36" spans="1:5" ht="15">
      <c r="A36" s="35" t="s">
        <v>316</v>
      </c>
      <c r="B36" s="122" t="s">
        <v>283</v>
      </c>
      <c r="C36" s="155">
        <v>732</v>
      </c>
      <c r="D36" s="155">
        <v>0.0664</v>
      </c>
      <c r="E36" s="86"/>
    </row>
    <row r="37" spans="1:5" ht="15">
      <c r="A37" s="35" t="s">
        <v>317</v>
      </c>
      <c r="B37" s="122" t="s">
        <v>284</v>
      </c>
      <c r="C37" s="155">
        <v>111</v>
      </c>
      <c r="D37" s="155">
        <v>0.0101</v>
      </c>
      <c r="E37" s="86"/>
    </row>
    <row r="38" spans="1:5" ht="15">
      <c r="A38" s="35" t="s">
        <v>318</v>
      </c>
      <c r="B38" s="122" t="s">
        <v>285</v>
      </c>
      <c r="C38" s="155">
        <v>4698.96</v>
      </c>
      <c r="D38" s="155">
        <v>0.4262</v>
      </c>
      <c r="E38" s="86"/>
    </row>
    <row r="39" spans="1:5" ht="15">
      <c r="A39" s="35" t="s">
        <v>319</v>
      </c>
      <c r="B39" s="122" t="s">
        <v>286</v>
      </c>
      <c r="C39" s="155">
        <v>4512.39</v>
      </c>
      <c r="D39" s="155">
        <v>0.4093</v>
      </c>
      <c r="E39" s="86"/>
    </row>
    <row r="40" spans="1:5" ht="15">
      <c r="A40" s="35" t="s">
        <v>320</v>
      </c>
      <c r="B40" s="122" t="s">
        <v>287</v>
      </c>
      <c r="C40" s="155">
        <v>10859</v>
      </c>
      <c r="D40" s="155">
        <v>0.9849</v>
      </c>
      <c r="E40" s="86"/>
    </row>
    <row r="41" spans="1:5" ht="11.25">
      <c r="A41" s="36"/>
      <c r="B41" s="129"/>
      <c r="C41" s="158"/>
      <c r="D41" s="178"/>
      <c r="E41" s="86"/>
    </row>
    <row r="42" spans="1:5" ht="11.25">
      <c r="A42" s="36"/>
      <c r="B42" s="36"/>
      <c r="C42" s="157"/>
      <c r="D42" s="179"/>
      <c r="E42" s="86"/>
    </row>
    <row r="43" spans="1:5" ht="11.25">
      <c r="A43" s="36"/>
      <c r="B43" s="36"/>
      <c r="C43" s="157"/>
      <c r="D43" s="179"/>
      <c r="E43" s="86"/>
    </row>
    <row r="44" spans="1:5" ht="11.25">
      <c r="A44" s="36"/>
      <c r="B44" s="36"/>
      <c r="C44" s="157"/>
      <c r="D44" s="179"/>
      <c r="E44" s="86"/>
    </row>
    <row r="45" spans="1:5" ht="11.25">
      <c r="A45" s="36"/>
      <c r="B45" s="36"/>
      <c r="C45" s="157"/>
      <c r="D45" s="179"/>
      <c r="E45" s="86"/>
    </row>
    <row r="46" spans="1:5" ht="11.25">
      <c r="A46" s="36"/>
      <c r="B46" s="36"/>
      <c r="C46" s="157"/>
      <c r="D46" s="179"/>
      <c r="E46" s="86"/>
    </row>
    <row r="47" spans="1:5" ht="11.25">
      <c r="A47" s="36"/>
      <c r="B47" s="36"/>
      <c r="C47" s="157"/>
      <c r="D47" s="179"/>
      <c r="E47" s="86"/>
    </row>
    <row r="48" spans="1:5" ht="11.25">
      <c r="A48" s="36"/>
      <c r="B48" s="36"/>
      <c r="C48" s="157"/>
      <c r="D48" s="179"/>
      <c r="E48" s="86"/>
    </row>
    <row r="49" spans="1:5" ht="11.25">
      <c r="A49" s="36"/>
      <c r="B49" s="36"/>
      <c r="C49" s="157"/>
      <c r="D49" s="179"/>
      <c r="E49" s="86"/>
    </row>
    <row r="50" spans="1:5" ht="11.25">
      <c r="A50" s="36"/>
      <c r="B50" s="36"/>
      <c r="C50" s="157"/>
      <c r="D50" s="179"/>
      <c r="E50" s="86"/>
    </row>
    <row r="51" spans="1:5" ht="11.25">
      <c r="A51" s="36"/>
      <c r="B51" s="36"/>
      <c r="C51" s="157"/>
      <c r="D51" s="179"/>
      <c r="E51" s="86"/>
    </row>
    <row r="52" spans="1:5" ht="11.25">
      <c r="A52" s="36"/>
      <c r="B52" s="36"/>
      <c r="C52" s="157"/>
      <c r="D52" s="179"/>
      <c r="E52" s="86"/>
    </row>
    <row r="53" spans="1:5" ht="11.25">
      <c r="A53" s="36"/>
      <c r="B53" s="36"/>
      <c r="C53" s="157"/>
      <c r="D53" s="179"/>
      <c r="E53" s="86"/>
    </row>
    <row r="54" spans="1:5" ht="11.25">
      <c r="A54" s="36"/>
      <c r="B54" s="36"/>
      <c r="C54" s="157"/>
      <c r="D54" s="179"/>
      <c r="E54" s="86"/>
    </row>
    <row r="55" spans="1:5" ht="11.25">
      <c r="A55" s="36"/>
      <c r="B55" s="36"/>
      <c r="C55" s="157"/>
      <c r="D55" s="179"/>
      <c r="E55" s="86"/>
    </row>
    <row r="56" spans="1:5" ht="11.25">
      <c r="A56" s="36"/>
      <c r="B56" s="36"/>
      <c r="C56" s="157"/>
      <c r="D56" s="179"/>
      <c r="E56" s="86"/>
    </row>
    <row r="57" spans="1:5" ht="11.25">
      <c r="A57" s="36"/>
      <c r="B57" s="36"/>
      <c r="C57" s="157"/>
      <c r="D57" s="179"/>
      <c r="E57" s="86"/>
    </row>
    <row r="58" spans="1:5" ht="11.25">
      <c r="A58" s="36"/>
      <c r="B58" s="36"/>
      <c r="C58" s="157"/>
      <c r="D58" s="179"/>
      <c r="E58" s="86"/>
    </row>
    <row r="59" spans="1:5" ht="11.25">
      <c r="A59" s="36"/>
      <c r="B59" s="36"/>
      <c r="C59" s="157"/>
      <c r="D59" s="179"/>
      <c r="E59" s="86"/>
    </row>
    <row r="60" spans="1:5" ht="11.25">
      <c r="A60" s="36"/>
      <c r="B60" s="36"/>
      <c r="C60" s="157"/>
      <c r="D60" s="179"/>
      <c r="E60" s="86"/>
    </row>
    <row r="61" spans="1:5" ht="11.25">
      <c r="A61" s="36"/>
      <c r="B61" s="36"/>
      <c r="C61" s="157"/>
      <c r="D61" s="179"/>
      <c r="E61" s="86"/>
    </row>
    <row r="62" spans="1:5" ht="11.25">
      <c r="A62" s="36"/>
      <c r="B62" s="36"/>
      <c r="C62" s="157"/>
      <c r="D62" s="179"/>
      <c r="E62" s="86"/>
    </row>
    <row r="63" spans="1:5" ht="11.25">
      <c r="A63" s="36"/>
      <c r="B63" s="36"/>
      <c r="C63" s="157"/>
      <c r="D63" s="179"/>
      <c r="E63" s="86"/>
    </row>
    <row r="64" spans="1:5" ht="11.25">
      <c r="A64" s="36"/>
      <c r="B64" s="36"/>
      <c r="C64" s="157"/>
      <c r="D64" s="179"/>
      <c r="E64" s="86"/>
    </row>
    <row r="65" spans="1:5" ht="11.25">
      <c r="A65" s="36"/>
      <c r="B65" s="36"/>
      <c r="C65" s="157"/>
      <c r="D65" s="179"/>
      <c r="E65" s="86"/>
    </row>
    <row r="66" spans="1:5" ht="11.25">
      <c r="A66" s="36"/>
      <c r="B66" s="36"/>
      <c r="C66" s="157"/>
      <c r="D66" s="179"/>
      <c r="E66" s="86"/>
    </row>
    <row r="67" spans="1:5" ht="11.25">
      <c r="A67" s="36"/>
      <c r="B67" s="36"/>
      <c r="C67" s="157"/>
      <c r="D67" s="179"/>
      <c r="E67" s="86"/>
    </row>
    <row r="68" spans="1:5" ht="11.25">
      <c r="A68" s="36"/>
      <c r="B68" s="36"/>
      <c r="C68" s="157"/>
      <c r="D68" s="179"/>
      <c r="E68" s="86"/>
    </row>
    <row r="69" spans="1:5" ht="11.25">
      <c r="A69" s="36"/>
      <c r="B69" s="36"/>
      <c r="C69" s="157"/>
      <c r="D69" s="179"/>
      <c r="E69" s="86"/>
    </row>
    <row r="70" spans="1:5" ht="11.25">
      <c r="A70" s="36"/>
      <c r="B70" s="36"/>
      <c r="C70" s="157"/>
      <c r="D70" s="179"/>
      <c r="E70" s="86"/>
    </row>
    <row r="71" spans="1:5" ht="11.25">
      <c r="A71" s="36"/>
      <c r="B71" s="36"/>
      <c r="C71" s="157"/>
      <c r="D71" s="179"/>
      <c r="E71" s="86"/>
    </row>
    <row r="72" spans="1:5" ht="11.25">
      <c r="A72" s="36"/>
      <c r="B72" s="36"/>
      <c r="C72" s="157"/>
      <c r="D72" s="179"/>
      <c r="E72" s="86"/>
    </row>
    <row r="73" spans="1:5" ht="11.25">
      <c r="A73" s="36"/>
      <c r="B73" s="36"/>
      <c r="C73" s="157"/>
      <c r="D73" s="179"/>
      <c r="E73" s="86"/>
    </row>
    <row r="74" spans="1:5" ht="11.25">
      <c r="A74" s="36"/>
      <c r="B74" s="36"/>
      <c r="C74" s="157"/>
      <c r="D74" s="179"/>
      <c r="E74" s="86"/>
    </row>
    <row r="75" spans="1:5" ht="11.25">
      <c r="A75" s="36"/>
      <c r="B75" s="36"/>
      <c r="C75" s="157"/>
      <c r="D75" s="179"/>
      <c r="E75" s="86"/>
    </row>
    <row r="76" spans="1:5" ht="11.25">
      <c r="A76" s="36"/>
      <c r="B76" s="36"/>
      <c r="C76" s="157"/>
      <c r="D76" s="179"/>
      <c r="E76" s="86"/>
    </row>
    <row r="77" spans="1:5" ht="11.25">
      <c r="A77" s="36"/>
      <c r="B77" s="36"/>
      <c r="C77" s="157"/>
      <c r="D77" s="179"/>
      <c r="E77" s="86"/>
    </row>
    <row r="78" spans="1:5" ht="11.25">
      <c r="A78" s="36"/>
      <c r="B78" s="36"/>
      <c r="C78" s="157"/>
      <c r="D78" s="179"/>
      <c r="E78" s="86"/>
    </row>
    <row r="79" spans="1:5" ht="11.25">
      <c r="A79" s="36"/>
      <c r="B79" s="36"/>
      <c r="C79" s="157"/>
      <c r="D79" s="179"/>
      <c r="E79" s="86"/>
    </row>
    <row r="80" spans="1:5" ht="11.25">
      <c r="A80" s="36"/>
      <c r="B80" s="36"/>
      <c r="C80" s="157"/>
      <c r="D80" s="179"/>
      <c r="E80" s="86"/>
    </row>
    <row r="81" spans="1:5" ht="11.25">
      <c r="A81" s="36"/>
      <c r="B81" s="36"/>
      <c r="C81" s="157"/>
      <c r="D81" s="179"/>
      <c r="E81" s="86"/>
    </row>
    <row r="82" spans="1:5" ht="11.25">
      <c r="A82" s="36"/>
      <c r="B82" s="36"/>
      <c r="C82" s="157"/>
      <c r="D82" s="179"/>
      <c r="E82" s="86"/>
    </row>
    <row r="83" spans="1:5" ht="11.25">
      <c r="A83" s="36"/>
      <c r="B83" s="36"/>
      <c r="C83" s="157"/>
      <c r="D83" s="179"/>
      <c r="E83" s="86"/>
    </row>
    <row r="84" spans="1:5" ht="11.25">
      <c r="A84" s="36"/>
      <c r="B84" s="36"/>
      <c r="C84" s="157"/>
      <c r="D84" s="179"/>
      <c r="E84" s="86"/>
    </row>
    <row r="85" spans="1:5" ht="11.25">
      <c r="A85" s="36"/>
      <c r="B85" s="36"/>
      <c r="C85" s="157"/>
      <c r="D85" s="179"/>
      <c r="E85" s="86"/>
    </row>
    <row r="86" spans="1:5" ht="11.25">
      <c r="A86" s="36"/>
      <c r="B86" s="36"/>
      <c r="C86" s="157"/>
      <c r="D86" s="179"/>
      <c r="E86" s="86"/>
    </row>
    <row r="87" spans="1:5" ht="11.25">
      <c r="A87" s="36"/>
      <c r="B87" s="36"/>
      <c r="C87" s="157"/>
      <c r="D87" s="179"/>
      <c r="E87" s="86"/>
    </row>
    <row r="88" spans="1:5" ht="11.25">
      <c r="A88" s="36"/>
      <c r="B88" s="36"/>
      <c r="C88" s="157"/>
      <c r="D88" s="179"/>
      <c r="E88" s="86"/>
    </row>
    <row r="89" spans="1:5" ht="11.25">
      <c r="A89" s="36"/>
      <c r="B89" s="36"/>
      <c r="C89" s="157"/>
      <c r="D89" s="179"/>
      <c r="E89" s="86"/>
    </row>
    <row r="90" spans="1:5" ht="11.25">
      <c r="A90" s="36"/>
      <c r="B90" s="36"/>
      <c r="C90" s="157"/>
      <c r="D90" s="179"/>
      <c r="E90" s="86"/>
    </row>
    <row r="91" spans="1:5" ht="11.25">
      <c r="A91" s="36"/>
      <c r="B91" s="36"/>
      <c r="C91" s="157"/>
      <c r="D91" s="179"/>
      <c r="E91" s="86"/>
    </row>
    <row r="92" spans="1:5" ht="11.25">
      <c r="A92" s="36"/>
      <c r="B92" s="36"/>
      <c r="C92" s="157"/>
      <c r="D92" s="179"/>
      <c r="E92" s="86"/>
    </row>
    <row r="93" spans="1:5" ht="11.25">
      <c r="A93" s="36"/>
      <c r="B93" s="36"/>
      <c r="C93" s="157"/>
      <c r="D93" s="179"/>
      <c r="E93" s="86"/>
    </row>
    <row r="94" spans="1:5" ht="11.25">
      <c r="A94" s="36"/>
      <c r="B94" s="36"/>
      <c r="C94" s="157"/>
      <c r="D94" s="179"/>
      <c r="E94" s="86"/>
    </row>
    <row r="95" spans="1:5" ht="11.25">
      <c r="A95" s="36"/>
      <c r="B95" s="36"/>
      <c r="C95" s="157"/>
      <c r="D95" s="179"/>
      <c r="E95" s="86"/>
    </row>
    <row r="96" spans="1:5" ht="11.25">
      <c r="A96" s="36"/>
      <c r="B96" s="36"/>
      <c r="C96" s="157"/>
      <c r="D96" s="179"/>
      <c r="E96" s="86"/>
    </row>
    <row r="97" spans="1:5" ht="11.25">
      <c r="A97" s="36"/>
      <c r="B97" s="36"/>
      <c r="C97" s="157"/>
      <c r="D97" s="179"/>
      <c r="E97" s="86"/>
    </row>
    <row r="98" spans="1:5" ht="11.25">
      <c r="A98" s="36"/>
      <c r="B98" s="36"/>
      <c r="C98" s="157"/>
      <c r="D98" s="179"/>
      <c r="E98" s="86"/>
    </row>
    <row r="99" spans="1:5" ht="11.25">
      <c r="A99" s="36"/>
      <c r="B99" s="36"/>
      <c r="C99" s="157"/>
      <c r="D99" s="179"/>
      <c r="E99" s="86"/>
    </row>
    <row r="100" spans="1:5" ht="11.25">
      <c r="A100" s="36"/>
      <c r="B100" s="36"/>
      <c r="C100" s="157"/>
      <c r="D100" s="179"/>
      <c r="E100" s="86"/>
    </row>
    <row r="101" spans="1:5" ht="11.25">
      <c r="A101" s="36"/>
      <c r="B101" s="36"/>
      <c r="C101" s="157"/>
      <c r="D101" s="179"/>
      <c r="E101" s="86"/>
    </row>
    <row r="102" spans="1:5" ht="11.25">
      <c r="A102" s="36"/>
      <c r="B102" s="36"/>
      <c r="C102" s="157"/>
      <c r="D102" s="179"/>
      <c r="E102" s="86"/>
    </row>
    <row r="103" spans="1:5" ht="11.25">
      <c r="A103" s="36"/>
      <c r="B103" s="36"/>
      <c r="C103" s="157"/>
      <c r="D103" s="179"/>
      <c r="E103" s="86"/>
    </row>
    <row r="104" spans="1:5" ht="11.25">
      <c r="A104" s="36"/>
      <c r="B104" s="36"/>
      <c r="C104" s="157"/>
      <c r="D104" s="179"/>
      <c r="E104" s="86"/>
    </row>
    <row r="105" spans="1:5" ht="11.25">
      <c r="A105" s="36"/>
      <c r="B105" s="36"/>
      <c r="C105" s="157"/>
      <c r="D105" s="179"/>
      <c r="E105" s="86"/>
    </row>
    <row r="106" spans="1:5" ht="11.25">
      <c r="A106" s="36"/>
      <c r="B106" s="36"/>
      <c r="C106" s="157"/>
      <c r="D106" s="179"/>
      <c r="E106" s="86"/>
    </row>
    <row r="107" spans="1:5" ht="11.25">
      <c r="A107" s="36"/>
      <c r="B107" s="36"/>
      <c r="C107" s="157"/>
      <c r="D107" s="179"/>
      <c r="E107" s="86"/>
    </row>
    <row r="108" spans="1:5" ht="11.25">
      <c r="A108" s="36"/>
      <c r="B108" s="36"/>
      <c r="C108" s="157"/>
      <c r="D108" s="179"/>
      <c r="E108" s="86"/>
    </row>
    <row r="109" spans="1:5" ht="11.25">
      <c r="A109" s="175"/>
      <c r="B109" s="175" t="s">
        <v>93</v>
      </c>
      <c r="C109" s="175">
        <f>SUM(C8:C108)</f>
        <v>1102595.16</v>
      </c>
      <c r="D109" s="180">
        <v>0</v>
      </c>
      <c r="E109" s="148"/>
    </row>
    <row r="110" spans="1:5" ht="11.25">
      <c r="A110" s="85"/>
      <c r="B110" s="85"/>
      <c r="C110" s="84"/>
      <c r="D110" s="83"/>
      <c r="E110" s="82"/>
    </row>
  </sheetData>
  <sheetProtection/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2014-12-06T02:27:50Z</cp:lastPrinted>
  <dcterms:created xsi:type="dcterms:W3CDTF">2012-12-11T20:36:24Z</dcterms:created>
  <dcterms:modified xsi:type="dcterms:W3CDTF">2017-05-05T14:51:50Z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