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<sst xmlns="http://schemas.openxmlformats.org/spreadsheetml/2006/main" count="69" uniqueCount="59">
  <si>
    <t>@se6#16</t>
  </si>
  <si>
    <t>CONSEJO DE TURISMO DE CELAYA, GTO.
ESTADO DE FLUJO DE EFECTIVO
 DEL 01 DE ENERO DEL 2017 AL 31 DE MARZO DEL 2017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</si>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</sst>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10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1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0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2" xfId="59" applyFont="1" applyBorder="1" applyAlignment="1">
      <alignment vertical="top" wrapText="1"/>
      <protection/>
    </xf>
    <xf numFmtId="3" fontId="4" fillId="0" borderId="13" xfId="59" applyNumberFormat="1" applyFont="1" applyFill="1" applyBorder="1" applyAlignment="1">
      <alignment vertical="top"/>
      <protection/>
    </xf>
    <xf numFmtId="0" fontId="41" fillId="0" borderId="10" xfId="59" applyFont="1" applyBorder="1" applyAlignment="1" applyProtection="1">
      <alignment horizontal="center" vertical="top"/>
      <protection hidden="1"/>
    </xf>
    <xf numFmtId="0" fontId="41" fillId="0" borderId="14" xfId="59" applyFont="1" applyBorder="1" applyAlignment="1" applyProtection="1">
      <alignment horizontal="center" vertical="top"/>
      <protection hidden="1"/>
    </xf>
    <xf numFmtId="0" fontId="4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 quotePrefix="1">
      <alignment horizontal="center" vertical="top"/>
      <protection/>
    </xf>
    <xf numFmtId="0" fontId="41" fillId="0" borderId="10" xfId="59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1" fillId="33" borderId="15" xfId="59" applyFont="1" applyFill="1" applyBorder="1" applyAlignment="1" applyProtection="1">
      <alignment horizontal="center" vertical="center" wrapText="1"/>
      <protection locked="0"/>
    </xf>
    <xf numFmtId="0" fontId="41" fillId="34" borderId="16" xfId="59" applyFont="1" applyFill="1" applyBorder="1" applyAlignment="1" applyProtection="1">
      <alignment horizontal="center" vertical="center" wrapText="1"/>
      <protection locked="0"/>
    </xf>
    <xf numFmtId="0" fontId="41" fillId="35" borderId="17" xfId="59" applyFont="1" applyFill="1" applyBorder="1" applyAlignment="1" applyProtection="1">
      <alignment horizontal="center" vertical="center" wrapText="1"/>
      <protection locked="0"/>
    </xf>
    <xf numFmtId="0" fontId="41" fillId="36" borderId="18" xfId="59" applyFont="1" applyFill="1" applyBorder="1" applyAlignment="1">
      <alignment horizontal="center" vertical="center"/>
      <protection/>
    </xf>
    <xf numFmtId="0" fontId="41" fillId="37" borderId="18" xfId="59" applyFont="1" applyFill="1" applyBorder="1" applyAlignment="1">
      <alignment horizontal="center" vertical="center" wrapText="1"/>
      <protection/>
    </xf>
    <xf numFmtId="43" fontId="41" fillId="38" borderId="18" xfId="48" applyFont="1" applyFill="1" applyBorder="1" applyAlignment="1">
      <alignment horizontal="center" vertical="center" wrapText="1"/>
    </xf>
    <xf numFmtId="43" fontId="3" fillId="0" borderId="0" xfId="48" applyFont="1" applyBorder="1" applyAlignment="1" applyProtection="1">
      <alignment horizontal="center"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3" fillId="0" borderId="12" xfId="48" applyFont="1" applyBorder="1" applyAlignment="1" applyProtection="1">
      <alignment vertical="top" wrapText="1"/>
      <protection locked="0"/>
    </xf>
    <xf numFmtId="43" fontId="0" fillId="0" borderId="0" xfId="48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695325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8"/>
      <c r="B1" s="18"/>
    </row>
    <row r="2020" ht="11.25">
      <c r="A2020" s="19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B6" sqref="B6"/>
    </sheetView>
  </sheetViews>
  <sheetFormatPr defaultColWidth="12" defaultRowHeight="11.25"/>
  <cols>
    <col min="1" max="1" width="9.83203125" style="0" bestFit="1" customWidth="1"/>
    <col min="2" max="2" width="47.66015625" style="0" customWidth="1"/>
    <col min="3" max="3" width="23.83203125" style="30" customWidth="1"/>
    <col min="4" max="4" width="22.5" style="30" customWidth="1"/>
    <col min="5" max="5" width="6.83203125" style="0" bestFit="1" customWidth="1"/>
  </cols>
  <sheetData>
    <row r="1" spans="1:5" ht="60" customHeight="1">
      <c r="A1" s="20" t="s">
        <v>1</v>
      </c>
      <c r="B1" s="21"/>
      <c r="C1" s="21"/>
      <c r="D1" s="21"/>
      <c r="E1" s="22"/>
    </row>
    <row r="2" spans="1:5" ht="30" customHeight="1">
      <c r="A2" s="23" t="s">
        <v>2</v>
      </c>
      <c r="B2" s="24" t="s">
        <v>3</v>
      </c>
      <c r="C2" s="25" t="s">
        <v>4</v>
      </c>
      <c r="D2" s="25" t="s">
        <v>5</v>
      </c>
      <c r="E2" s="23" t="s">
        <v>6</v>
      </c>
    </row>
    <row r="3" spans="1:5" ht="11.25">
      <c r="A3" s="1"/>
      <c r="B3" s="2" t="s">
        <v>7</v>
      </c>
      <c r="C3" s="26"/>
      <c r="D3" s="26"/>
      <c r="E3" s="3" t="s">
        <v>8</v>
      </c>
    </row>
    <row r="4" spans="1:5" ht="11.25">
      <c r="A4" s="11">
        <v>900001</v>
      </c>
      <c r="B4" s="4" t="s">
        <v>9</v>
      </c>
      <c r="C4" s="27">
        <f>SUM(C5:C15)</f>
        <v>1100769.0599999998</v>
      </c>
      <c r="D4" s="27">
        <f>SUM(D5:D15)</f>
        <v>0</v>
      </c>
      <c r="E4" s="3"/>
    </row>
    <row r="5" spans="1:5" ht="11.25">
      <c r="A5" s="5">
        <v>4110</v>
      </c>
      <c r="B5" s="6" t="s">
        <v>10</v>
      </c>
      <c r="C5" s="28">
        <v>0</v>
      </c>
      <c r="D5" s="28">
        <v>0</v>
      </c>
      <c r="E5" s="3"/>
    </row>
    <row r="6" spans="1:5" ht="11.25">
      <c r="A6" s="7">
        <v>4120</v>
      </c>
      <c r="B6" s="8" t="s">
        <v>11</v>
      </c>
      <c r="C6" s="28">
        <v>0</v>
      </c>
      <c r="D6" s="28">
        <v>0</v>
      </c>
      <c r="E6" s="3"/>
    </row>
    <row r="7" spans="1:5" ht="11.25">
      <c r="A7" s="5">
        <v>4130</v>
      </c>
      <c r="B7" s="6" t="s">
        <v>12</v>
      </c>
      <c r="C7" s="28">
        <v>0</v>
      </c>
      <c r="D7" s="28">
        <v>0</v>
      </c>
      <c r="E7" s="3"/>
    </row>
    <row r="8" spans="1:5" ht="11.25">
      <c r="A8" s="5">
        <v>4140</v>
      </c>
      <c r="B8" s="6" t="s">
        <v>13</v>
      </c>
      <c r="C8" s="28">
        <v>0</v>
      </c>
      <c r="D8" s="28">
        <v>0</v>
      </c>
      <c r="E8" s="3"/>
    </row>
    <row r="9" spans="1:5" ht="11.25">
      <c r="A9" s="5">
        <v>4150</v>
      </c>
      <c r="B9" s="6" t="s">
        <v>14</v>
      </c>
      <c r="C9" s="28">
        <v>0</v>
      </c>
      <c r="D9" s="28">
        <v>0</v>
      </c>
      <c r="E9" s="3"/>
    </row>
    <row r="10" spans="1:5" ht="11.25">
      <c r="A10" s="5">
        <v>4160</v>
      </c>
      <c r="B10" s="6" t="s">
        <v>15</v>
      </c>
      <c r="C10" s="28">
        <v>0</v>
      </c>
      <c r="D10" s="28">
        <v>0</v>
      </c>
      <c r="E10" s="3"/>
    </row>
    <row r="11" spans="1:5" ht="11.25">
      <c r="A11" s="5">
        <v>4170</v>
      </c>
      <c r="B11" s="6" t="s">
        <v>16</v>
      </c>
      <c r="C11" s="28">
        <v>82768.66</v>
      </c>
      <c r="D11" s="28">
        <v>0</v>
      </c>
      <c r="E11" s="3"/>
    </row>
    <row r="12" spans="1:5" ht="33.75">
      <c r="A12" s="5">
        <v>4190</v>
      </c>
      <c r="B12" s="6" t="s">
        <v>17</v>
      </c>
      <c r="C12" s="28">
        <v>0</v>
      </c>
      <c r="D12" s="28">
        <v>0</v>
      </c>
      <c r="E12" s="3"/>
    </row>
    <row r="13" spans="1:5" ht="11.25">
      <c r="A13" s="5">
        <v>4210</v>
      </c>
      <c r="B13" s="6" t="s">
        <v>18</v>
      </c>
      <c r="C13" s="28">
        <v>9000</v>
      </c>
      <c r="D13" s="28">
        <v>0</v>
      </c>
      <c r="E13" s="3"/>
    </row>
    <row r="14" spans="1:5" ht="11.25">
      <c r="A14" s="5">
        <v>4220</v>
      </c>
      <c r="B14" s="6" t="s">
        <v>19</v>
      </c>
      <c r="C14" s="28">
        <v>1009000</v>
      </c>
      <c r="D14" s="28">
        <v>0</v>
      </c>
      <c r="E14" s="3"/>
    </row>
    <row r="15" spans="1:5" ht="11.25">
      <c r="A15" s="11">
        <v>8001</v>
      </c>
      <c r="B15" s="8" t="s">
        <v>20</v>
      </c>
      <c r="C15" s="28">
        <v>0.4</v>
      </c>
      <c r="D15" s="28">
        <v>0</v>
      </c>
      <c r="E15" s="3"/>
    </row>
    <row r="16" spans="1:5" ht="11.25">
      <c r="A16" s="11">
        <v>900002</v>
      </c>
      <c r="B16" s="4" t="s">
        <v>21</v>
      </c>
      <c r="C16" s="27">
        <f>SUM(C17:C32)</f>
        <v>906161.2899999999</v>
      </c>
      <c r="D16" s="27">
        <f>SUM(D17:D32)</f>
        <v>7540</v>
      </c>
      <c r="E16" s="3"/>
    </row>
    <row r="17" spans="1:5" ht="11.25">
      <c r="A17" s="5">
        <v>5110</v>
      </c>
      <c r="B17" s="6" t="s">
        <v>22</v>
      </c>
      <c r="C17" s="28">
        <v>743522.49</v>
      </c>
      <c r="D17" s="28">
        <v>0</v>
      </c>
      <c r="E17" s="3"/>
    </row>
    <row r="18" spans="1:5" ht="11.25">
      <c r="A18" s="5">
        <v>5120</v>
      </c>
      <c r="B18" s="6" t="s">
        <v>23</v>
      </c>
      <c r="C18" s="28">
        <v>51017.35</v>
      </c>
      <c r="D18" s="28">
        <v>7540</v>
      </c>
      <c r="E18" s="3"/>
    </row>
    <row r="19" spans="1:5" ht="11.25">
      <c r="A19" s="5">
        <v>5130</v>
      </c>
      <c r="B19" s="6" t="s">
        <v>24</v>
      </c>
      <c r="C19" s="28">
        <v>111621.45</v>
      </c>
      <c r="D19" s="28">
        <v>0</v>
      </c>
      <c r="E19" s="3"/>
    </row>
    <row r="20" spans="1:5" ht="22.5">
      <c r="A20" s="5">
        <v>5210</v>
      </c>
      <c r="B20" s="6" t="s">
        <v>25</v>
      </c>
      <c r="C20" s="28">
        <v>0</v>
      </c>
      <c r="D20" s="28">
        <v>0</v>
      </c>
      <c r="E20" s="3"/>
    </row>
    <row r="21" spans="1:5" ht="11.25">
      <c r="A21" s="5">
        <v>5220</v>
      </c>
      <c r="B21" s="6" t="s">
        <v>26</v>
      </c>
      <c r="C21" s="28">
        <v>0</v>
      </c>
      <c r="D21" s="28">
        <v>0</v>
      </c>
      <c r="E21" s="3"/>
    </row>
    <row r="22" spans="1:5" ht="11.25">
      <c r="A22" s="5">
        <v>5230</v>
      </c>
      <c r="B22" s="6" t="s">
        <v>27</v>
      </c>
      <c r="C22" s="28">
        <v>0</v>
      </c>
      <c r="D22" s="28">
        <v>0</v>
      </c>
      <c r="E22" s="3"/>
    </row>
    <row r="23" spans="1:5" ht="11.25">
      <c r="A23" s="5">
        <v>5240</v>
      </c>
      <c r="B23" s="6" t="s">
        <v>28</v>
      </c>
      <c r="C23" s="28">
        <v>0</v>
      </c>
      <c r="D23" s="28">
        <v>0</v>
      </c>
      <c r="E23" s="3"/>
    </row>
    <row r="24" spans="1:5" ht="11.25">
      <c r="A24" s="5">
        <v>5250</v>
      </c>
      <c r="B24" s="6" t="s">
        <v>29</v>
      </c>
      <c r="C24" s="28">
        <v>0</v>
      </c>
      <c r="D24" s="28">
        <v>0</v>
      </c>
      <c r="E24" s="3"/>
    </row>
    <row r="25" spans="1:5" ht="22.5">
      <c r="A25" s="5">
        <v>5260</v>
      </c>
      <c r="B25" s="6" t="s">
        <v>30</v>
      </c>
      <c r="C25" s="28">
        <v>0</v>
      </c>
      <c r="D25" s="28">
        <v>0</v>
      </c>
      <c r="E25" s="3"/>
    </row>
    <row r="26" spans="1:5" ht="11.25">
      <c r="A26" s="5">
        <v>5270</v>
      </c>
      <c r="B26" s="6" t="s">
        <v>31</v>
      </c>
      <c r="C26" s="28">
        <v>0</v>
      </c>
      <c r="D26" s="28">
        <v>0</v>
      </c>
      <c r="E26" s="3"/>
    </row>
    <row r="27" spans="1:5" ht="11.25">
      <c r="A27" s="5">
        <v>5280</v>
      </c>
      <c r="B27" s="6" t="s">
        <v>32</v>
      </c>
      <c r="C27" s="28">
        <v>0</v>
      </c>
      <c r="D27" s="28">
        <v>0</v>
      </c>
      <c r="E27" s="3"/>
    </row>
    <row r="28" spans="1:5" ht="11.25">
      <c r="A28" s="5">
        <v>5290</v>
      </c>
      <c r="B28" s="6" t="s">
        <v>33</v>
      </c>
      <c r="C28" s="28">
        <v>0</v>
      </c>
      <c r="D28" s="28">
        <v>0</v>
      </c>
      <c r="E28" s="3"/>
    </row>
    <row r="29" spans="1:5" ht="11.25">
      <c r="A29" s="5">
        <v>5310</v>
      </c>
      <c r="B29" s="6" t="s">
        <v>34</v>
      </c>
      <c r="C29" s="28">
        <v>0</v>
      </c>
      <c r="D29" s="28">
        <v>0</v>
      </c>
      <c r="E29" s="3"/>
    </row>
    <row r="30" spans="1:5" ht="11.25">
      <c r="A30" s="5">
        <v>5320</v>
      </c>
      <c r="B30" s="6" t="s">
        <v>35</v>
      </c>
      <c r="C30" s="28">
        <v>0</v>
      </c>
      <c r="D30" s="28">
        <v>0</v>
      </c>
      <c r="E30" s="3"/>
    </row>
    <row r="31" spans="1:5" ht="11.25">
      <c r="A31" s="5">
        <v>5330</v>
      </c>
      <c r="B31" s="6" t="s">
        <v>36</v>
      </c>
      <c r="C31" s="28">
        <v>0</v>
      </c>
      <c r="D31" s="28">
        <v>0</v>
      </c>
      <c r="E31" s="3"/>
    </row>
    <row r="32" spans="1:5" ht="11.25">
      <c r="A32" s="11">
        <v>8002</v>
      </c>
      <c r="B32" s="8" t="s">
        <v>37</v>
      </c>
      <c r="C32" s="28">
        <v>0</v>
      </c>
      <c r="D32" s="28">
        <v>0</v>
      </c>
      <c r="E32" s="3"/>
    </row>
    <row r="33" spans="1:5" ht="22.5">
      <c r="A33" s="11">
        <v>900003</v>
      </c>
      <c r="B33" s="14" t="s">
        <v>38</v>
      </c>
      <c r="C33" s="27">
        <f>+C4-C16</f>
        <v>194607.7699999999</v>
      </c>
      <c r="D33" s="27">
        <f>+D4-D16</f>
        <v>-7540</v>
      </c>
      <c r="E33" s="3"/>
    </row>
    <row r="34" spans="1:5" ht="11.25">
      <c r="A34" s="5"/>
      <c r="B34" s="15" t="s">
        <v>39</v>
      </c>
      <c r="C34" s="28"/>
      <c r="D34" s="28"/>
      <c r="E34" s="3"/>
    </row>
    <row r="35" spans="1:5" ht="11.25">
      <c r="A35" s="11">
        <v>900004</v>
      </c>
      <c r="B35" s="14" t="s">
        <v>9</v>
      </c>
      <c r="C35" s="27">
        <f>SUM(C36:C38)</f>
        <v>0</v>
      </c>
      <c r="D35" s="27">
        <f>SUM(D36:D38)</f>
        <v>870404.41</v>
      </c>
      <c r="E35" s="3"/>
    </row>
    <row r="36" spans="1:5" ht="22.5">
      <c r="A36" s="11">
        <v>8003</v>
      </c>
      <c r="B36" s="8" t="s">
        <v>40</v>
      </c>
      <c r="C36" s="28">
        <v>0</v>
      </c>
      <c r="D36" s="28">
        <v>0</v>
      </c>
      <c r="E36" s="3"/>
    </row>
    <row r="37" spans="1:5" ht="11.25">
      <c r="A37" s="11">
        <v>8004</v>
      </c>
      <c r="B37" s="8" t="s">
        <v>41</v>
      </c>
      <c r="C37" s="28">
        <v>0</v>
      </c>
      <c r="D37" s="28">
        <v>0</v>
      </c>
      <c r="E37" s="3"/>
    </row>
    <row r="38" spans="1:5" ht="11.25">
      <c r="A38" s="11">
        <v>8005</v>
      </c>
      <c r="B38" s="8" t="s">
        <v>42</v>
      </c>
      <c r="C38" s="28">
        <v>0</v>
      </c>
      <c r="D38" s="28">
        <v>870404.41</v>
      </c>
      <c r="E38" s="3"/>
    </row>
    <row r="39" spans="1:5" ht="11.25">
      <c r="A39" s="11">
        <v>900005</v>
      </c>
      <c r="B39" s="14" t="s">
        <v>21</v>
      </c>
      <c r="C39" s="27">
        <f>SUM(C40:C42)</f>
        <v>33462</v>
      </c>
      <c r="D39" s="27">
        <f>SUM(D40:D42)</f>
        <v>300566.97000000003</v>
      </c>
      <c r="E39" s="3"/>
    </row>
    <row r="40" spans="1:5" ht="22.5">
      <c r="A40" s="13">
        <v>1230</v>
      </c>
      <c r="B40" s="8" t="s">
        <v>40</v>
      </c>
      <c r="C40" s="28">
        <v>0</v>
      </c>
      <c r="D40" s="28">
        <v>0</v>
      </c>
      <c r="E40" s="3" t="s">
        <v>43</v>
      </c>
    </row>
    <row r="41" spans="1:5" ht="11.25">
      <c r="A41" s="13" t="s">
        <v>44</v>
      </c>
      <c r="B41" s="8" t="s">
        <v>41</v>
      </c>
      <c r="C41" s="28">
        <v>27600</v>
      </c>
      <c r="D41" s="28">
        <v>256077.79</v>
      </c>
      <c r="E41" s="3" t="s">
        <v>43</v>
      </c>
    </row>
    <row r="42" spans="1:5" ht="11.25">
      <c r="A42" s="11">
        <v>8006</v>
      </c>
      <c r="B42" s="8" t="s">
        <v>45</v>
      </c>
      <c r="C42" s="28">
        <v>5862</v>
      </c>
      <c r="D42" s="28">
        <v>44489.18</v>
      </c>
      <c r="E42" s="3"/>
    </row>
    <row r="43" spans="1:5" ht="22.5">
      <c r="A43" s="11">
        <v>900006</v>
      </c>
      <c r="B43" s="14" t="s">
        <v>46</v>
      </c>
      <c r="C43" s="27">
        <f>+C35-C39</f>
        <v>-33462</v>
      </c>
      <c r="D43" s="27">
        <f>+D35-D39</f>
        <v>569837.44</v>
      </c>
      <c r="E43" s="3"/>
    </row>
    <row r="44" spans="1:5" ht="11.25">
      <c r="A44" s="5"/>
      <c r="B44" s="15" t="s">
        <v>47</v>
      </c>
      <c r="C44" s="28"/>
      <c r="D44" s="28"/>
      <c r="E44" s="3"/>
    </row>
    <row r="45" spans="1:5" ht="11.25">
      <c r="A45" s="11">
        <v>900007</v>
      </c>
      <c r="B45" s="14" t="s">
        <v>9</v>
      </c>
      <c r="C45" s="27">
        <f>+C46+C49</f>
        <v>3379850.66</v>
      </c>
      <c r="D45" s="27">
        <f>+D46+D49</f>
        <v>39638691.92</v>
      </c>
      <c r="E45" s="3"/>
    </row>
    <row r="46" spans="1:5" ht="11.25">
      <c r="A46" s="11">
        <v>8007</v>
      </c>
      <c r="B46" s="8" t="s">
        <v>48</v>
      </c>
      <c r="C46" s="28">
        <f>SUM(C47:C49)</f>
        <v>1689925.33</v>
      </c>
      <c r="D46" s="28">
        <f>SUM(D47:D49)</f>
        <v>19819345.96</v>
      </c>
      <c r="E46" s="3"/>
    </row>
    <row r="47" spans="1:5" ht="11.25">
      <c r="A47" s="13">
        <v>2233</v>
      </c>
      <c r="B47" s="8" t="s">
        <v>49</v>
      </c>
      <c r="C47" s="28">
        <v>0</v>
      </c>
      <c r="D47" s="28">
        <v>0</v>
      </c>
      <c r="E47" s="3"/>
    </row>
    <row r="48" spans="1:5" ht="11.25">
      <c r="A48" s="16">
        <v>2234</v>
      </c>
      <c r="B48" s="8" t="s">
        <v>50</v>
      </c>
      <c r="C48" s="28">
        <v>0</v>
      </c>
      <c r="D48" s="28">
        <v>0</v>
      </c>
      <c r="E48" s="3"/>
    </row>
    <row r="49" spans="1:5" ht="11.25">
      <c r="A49" s="17">
        <v>4800</v>
      </c>
      <c r="B49" s="8" t="s">
        <v>51</v>
      </c>
      <c r="C49" s="28">
        <v>1689925.33</v>
      </c>
      <c r="D49" s="28">
        <v>19819345.96</v>
      </c>
      <c r="E49" s="3"/>
    </row>
    <row r="50" spans="1:5" ht="11.25">
      <c r="A50" s="17">
        <v>900008</v>
      </c>
      <c r="B50" s="14" t="s">
        <v>21</v>
      </c>
      <c r="C50" s="27">
        <f>+C51+C54</f>
        <v>6098082.8</v>
      </c>
      <c r="D50" s="27">
        <f>+D51+D54</f>
        <v>39767104.48</v>
      </c>
      <c r="E50" s="3"/>
    </row>
    <row r="51" spans="1:5" ht="11.25">
      <c r="A51" s="11">
        <v>8008</v>
      </c>
      <c r="B51" s="8" t="s">
        <v>52</v>
      </c>
      <c r="C51" s="28">
        <f>SUM(C52:C54)</f>
        <v>3049041.4</v>
      </c>
      <c r="D51" s="28">
        <f>SUM(D52:D54)</f>
        <v>19883552.24</v>
      </c>
      <c r="E51" s="3"/>
    </row>
    <row r="52" spans="1:5" ht="11.25">
      <c r="A52" s="13">
        <v>2131</v>
      </c>
      <c r="B52" s="8" t="s">
        <v>49</v>
      </c>
      <c r="C52" s="28">
        <v>0</v>
      </c>
      <c r="D52" s="28">
        <v>0</v>
      </c>
      <c r="E52" s="3"/>
    </row>
    <row r="53" spans="1:5" ht="11.25">
      <c r="A53" s="16">
        <v>2132</v>
      </c>
      <c r="B53" s="8" t="s">
        <v>50</v>
      </c>
      <c r="C53" s="28">
        <v>0</v>
      </c>
      <c r="D53" s="28">
        <v>0</v>
      </c>
      <c r="E53" s="3"/>
    </row>
    <row r="54" spans="1:5" ht="11.25">
      <c r="A54" s="11">
        <v>8009</v>
      </c>
      <c r="B54" s="8" t="s">
        <v>53</v>
      </c>
      <c r="C54" s="28">
        <v>3049041.4</v>
      </c>
      <c r="D54" s="28">
        <v>19883552.24</v>
      </c>
      <c r="E54" s="3"/>
    </row>
    <row r="55" spans="1:5" ht="22.5">
      <c r="A55" s="11">
        <v>900009</v>
      </c>
      <c r="B55" s="4" t="s">
        <v>54</v>
      </c>
      <c r="C55" s="27">
        <f>+C45-C50</f>
        <v>-2718232.1399999997</v>
      </c>
      <c r="D55" s="27">
        <f>+D45-D50</f>
        <v>-128412.55999999493</v>
      </c>
      <c r="E55" s="3"/>
    </row>
    <row r="56" spans="1:5" ht="22.5">
      <c r="A56" s="11">
        <v>9000010</v>
      </c>
      <c r="B56" s="4" t="s">
        <v>55</v>
      </c>
      <c r="C56" s="27">
        <f>+C33+C43+C55</f>
        <v>-2557086.3699999996</v>
      </c>
      <c r="D56" s="27">
        <f>+D33+D43+D55</f>
        <v>433884.880000005</v>
      </c>
      <c r="E56" s="3"/>
    </row>
    <row r="57" spans="1:5" ht="22.5">
      <c r="A57" s="11">
        <v>9000011</v>
      </c>
      <c r="B57" s="4" t="s">
        <v>56</v>
      </c>
      <c r="C57" s="27">
        <v>1941114.64</v>
      </c>
      <c r="D57" s="27">
        <v>970557.32</v>
      </c>
      <c r="E57" s="3" t="s">
        <v>57</v>
      </c>
    </row>
    <row r="58" spans="1:5" ht="22.5">
      <c r="A58" s="12">
        <v>9000012</v>
      </c>
      <c r="B58" s="9" t="s">
        <v>58</v>
      </c>
      <c r="C58" s="29">
        <f>+C56+C57</f>
        <v>-615971.7299999997</v>
      </c>
      <c r="D58" s="29">
        <f>+D56+D57</f>
        <v>1404442.2000000048</v>
      </c>
      <c r="E58" s="10" t="s">
        <v>57</v>
      </c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2012-12-11T20:31:36Z</dcterms:created>
  <dcterms:modified xsi:type="dcterms:W3CDTF">2017-05-12T20:07:35Z</dcterms:modified>
  <cp:category/>
  <cp:version/>
  <cp:contentType/>
  <cp:contentStatus/>
</cp:coreProperties>
</file>