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PK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<sst xmlns="http://schemas.openxmlformats.org/spreadsheetml/2006/main" count="71" uniqueCount="51">
  <si>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</si>
  <si>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</si>
  <si>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</si>
  <si>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</si>
  <si>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</si>
  <si>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</si>
  <si>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</si>
  <si>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</si>
  <si>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</si>
  <si>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</si>
  <si>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</si>
  <si>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</si>
  <si>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</si>
  <si>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</si>
  <si>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</si>
  <si>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</si>
  <si>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</si>
  <si>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R0139</t>
  </si>
  <si>
    <t>COMISIÓN   DE   SALUD   Y   ASISTENCIA   SOCIAL</t>
  </si>
  <si>
    <t>31111-1301</t>
  </si>
  <si>
    <t>COMISIÓN   DE   SEGURIDAD   PÚBLICA   Y   PROTECCIÓN   CIVIL</t>
  </si>
  <si>
    <t>COMISIÓN   DE   EDUCACIÓN</t>
  </si>
  <si>
    <t>COMISIÓN   DE   DESARROLLO   ECONÓMICO  Y COMERCIAL</t>
  </si>
  <si>
    <t>R0140</t>
  </si>
  <si>
    <t>COMISIÓN   DE   ECOLOGÍA   Y   MEDIO   AMBIENTE</t>
  </si>
  <si>
    <t>R0140, R0138</t>
  </si>
  <si>
    <t>COMISIÓN   DE   SERVICIOS   E   INFRAESTRUCTURA   BÁSICA</t>
  </si>
  <si>
    <t xml:space="preserve"> COMISIÓN   DE  CULTURA </t>
  </si>
  <si>
    <t xml:space="preserve">COMISIÓN   DE   DEPORTE   Y   RECREACIÓN  </t>
  </si>
  <si>
    <t xml:space="preserve"> COMISIÓN    MUNICIPAL    URBANO </t>
  </si>
  <si>
    <t>COMISIÓN   DE   TRABAJO   RURAL</t>
  </si>
  <si>
    <t>MANTENIMIENTO DE CALLES, AVENIDAS Y CAMINOS</t>
  </si>
  <si>
    <t>SUPERVISIÓN Y ESTUDIOS DE OBRAS</t>
  </si>
  <si>
    <t>ESTUDIOS Y PROYECTOS</t>
  </si>
  <si>
    <t>ACCIONES TENDIENTES A FORTALECER LAS INSTALACIONES DE SEGURIDAD PUBLICA Y A LA PRVENCION DE DESASTRES NATURALES</t>
  </si>
  <si>
    <t>ACCIONES DE INFRAESTRUCTURA EN PLANTELES DE EDUCACION MEDIA, SUPERIOR Y BASICA, ASI COMO BIBLIOTECAS</t>
  </si>
  <si>
    <t>ACCIONES DE INFRAESTRUCTURA PARA EL CENTRO HISTORICO Y DEL PROGRAMA MI PLAZA</t>
  </si>
  <si>
    <t>ACCIONES TENDIENTES A FORTALECER LAS VIALIDADES IMPORTANTES EN EL MUNICIPIO, CONTINUACION DE OBRAS EN PARQUE XOCHIPILLE, ELECTRIFICACIONES, ENTRE OTRAS</t>
  </si>
  <si>
    <t>OBRAS DE INFRAESTRUCTUTA PARA FOMENTAR EL DESARROLLO DE ACTIVIDADES CULTURALES Y DE RECREACION</t>
  </si>
  <si>
    <t>OBRAS DE INFRAESTRUCTURA DEPORTIVA PARA LA GENERACION DE ACCIONES TENDIENTES A FORLACER EL DESARROLLO ARMONICO DE LOS CELAYENSES</t>
  </si>
  <si>
    <t>OBRAS DE INFRAESTRUCTURA TENDIENTES A FOMENTAR LA MOVILIDAD URBANA DEL MUNICIPIO Y ATENDER LOS DIFERENTES PROGRAMAS TANTO ESTATALES COMO FEDERALES</t>
  </si>
  <si>
    <t xml:space="preserve">PARA GARANTIZAR LA BUENA CALIDAD DE LAS OBRAS ES NECESARIO CONTAR CON LA CONTRATACION DE EXPERTOS EN EL TEMA </t>
  </si>
  <si>
    <t>ACCIONES DE INFRAESTRUCTURA ENCAMINADAS A FORTALECER EL SECTOR SALUDO</t>
  </si>
  <si>
    <t>ACCION TENDIENTE A COADYUVAR EN EL CONTROL DE LA GENERACION DE BASURA Y SU CONFINAMIENTO FINAL</t>
  </si>
  <si>
    <t>DOTAR DE OBRAS Y ACCIONES, PRINCIPALMENTE DE SERVICIOS BASICOS A LAS COMUNIDADES Y SUS ALREDEDORES</t>
  </si>
  <si>
    <t>DAR SOLUCION A LA PROBLEMÁTICA QUE SE GENERA DEBIDO AL DESGASTE DE LOS PAVIMENTOS Y DANDO SOLCUION INMEDIATA</t>
  </si>
  <si>
    <t>GENERACION DE BANCO DE PROYECTOS Y ATENCION LOS QUE SE GENERAN EN  EL PROGRAMA GENERAL DE OBRA, ASI COMO SUS RESPECTIVOS ESTUDIOS</t>
  </si>
  <si>
    <t>R0139, R0138, R0140</t>
  </si>
  <si>
    <t xml:space="preserve"> R0140</t>
  </si>
  <si>
    <t>R0138</t>
  </si>
  <si>
    <t>MUNICIPIO DE CELAYA, GUANAJUATO.
PROGRAMAS Y PROYECTOS DE INVERSIÓN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</si>
</sst>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0" fontId="0" fillId="0" borderId="0" xfId="69" applyNumberFormat="1" applyFont="1" applyAlignment="1" applyProtection="1">
      <alignment/>
      <protection locked="0"/>
    </xf>
    <xf numFmtId="43" fontId="0" fillId="0" borderId="0" xfId="48" applyFont="1" applyFill="1" applyAlignment="1" applyProtection="1">
      <alignment/>
      <protection locked="0"/>
    </xf>
    <xf numFmtId="43" fontId="0" fillId="0" borderId="0" xfId="48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38" fillId="33" borderId="10" xfId="0" applyFont="1" applyFill="1" applyBorder="1" applyAlignment="1" applyProtection="1">
      <alignment horizontal="center" wrapText="1"/>
      <protection locked="0"/>
    </xf>
    <xf numFmtId="0" fontId="38" fillId="34" borderId="11" xfId="67" applyFont="1" applyFill="1" applyBorder="1" applyAlignment="1">
      <alignment horizontal="center" vertical="top" wrapText="1"/>
      <protection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4" xfId="0" applyFont="1" applyFill="1" applyBorder="1" applyAlignment="1">
      <alignment horizontal="center" wrapText="1"/>
    </xf>
    <xf numFmtId="0" fontId="38" fillId="38" borderId="12" xfId="0" applyFont="1" applyFill="1" applyBorder="1" applyAlignment="1">
      <alignment horizontal="left"/>
    </xf>
    <xf numFmtId="0" fontId="38" fillId="39" borderId="12" xfId="62" applyFont="1" applyFill="1" applyBorder="1" applyAlignment="1">
      <alignment horizontal="left" vertical="center"/>
      <protection/>
    </xf>
    <xf numFmtId="0" fontId="38" fillId="40" borderId="14" xfId="62" applyFont="1" applyFill="1" applyBorder="1" applyAlignment="1">
      <alignment horizontal="center" vertical="center"/>
      <protection/>
    </xf>
    <xf numFmtId="0" fontId="38" fillId="41" borderId="15" xfId="67" applyFont="1" applyFill="1" applyBorder="1" applyAlignment="1">
      <alignment horizontal="center" vertical="top" wrapText="1"/>
      <protection/>
    </xf>
    <xf numFmtId="0" fontId="38" fillId="42" borderId="10" xfId="0" applyFont="1" applyFill="1" applyBorder="1" applyAlignment="1">
      <alignment horizontal="center" vertical="center" wrapText="1"/>
    </xf>
    <xf numFmtId="0" fontId="38" fillId="43" borderId="10" xfId="0" applyFont="1" applyFill="1" applyBorder="1" applyAlignment="1">
      <alignment horizontal="center" wrapText="1"/>
    </xf>
    <xf numFmtId="4" fontId="38" fillId="44" borderId="10" xfId="62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0</xdr:row>
      <xdr:rowOff>333375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0</xdr:rowOff>
    </xdr:from>
    <xdr:to>
      <xdr:col>13</xdr:col>
      <xdr:colOff>447675</xdr:colOff>
      <xdr:row>1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261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D1">
      <selection activeCell="P17" sqref="P17"/>
    </sheetView>
  </sheetViews>
  <sheetFormatPr defaultColWidth="12" defaultRowHeight="11.25"/>
  <cols>
    <col min="1" max="1" width="28.66015625" style="2" bestFit="1" customWidth="1"/>
    <col min="2" max="2" width="55" style="2" bestFit="1" customWidth="1"/>
    <col min="3" max="3" width="122" style="2" customWidth="1"/>
    <col min="4" max="4" width="15.5" style="2" bestFit="1" customWidth="1"/>
    <col min="5" max="5" width="14" style="2" bestFit="1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 customWidth="1"/>
  </cols>
  <sheetData>
    <row r="1" spans="1:14" s="1" customFormat="1" ht="34.5" customHeight="1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12.75" customHeight="1">
      <c r="A2" s="8"/>
      <c r="B2" s="8"/>
      <c r="C2" s="8"/>
      <c r="D2" s="8"/>
      <c r="E2" s="9"/>
      <c r="F2" s="10" t="s">
        <v>2</v>
      </c>
      <c r="G2" s="11"/>
      <c r="H2" s="9"/>
      <c r="I2" s="10" t="s">
        <v>8</v>
      </c>
      <c r="J2" s="11"/>
      <c r="K2" s="12" t="s">
        <v>15</v>
      </c>
      <c r="L2" s="11"/>
      <c r="M2" s="13" t="s">
        <v>14</v>
      </c>
      <c r="N2" s="14"/>
    </row>
    <row r="3" spans="1:14" s="1" customFormat="1" ht="21.75" customHeight="1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7" t="s">
        <v>10</v>
      </c>
      <c r="L3" s="17" t="s">
        <v>11</v>
      </c>
      <c r="M3" s="18" t="s">
        <v>12</v>
      </c>
      <c r="N3" s="18" t="s">
        <v>13</v>
      </c>
    </row>
    <row r="4" spans="1:14" ht="11.25">
      <c r="A4" s="2" t="s">
        <v>17</v>
      </c>
      <c r="B4" s="2" t="s">
        <v>18</v>
      </c>
      <c r="C4" s="2" t="s">
        <v>42</v>
      </c>
      <c r="D4" s="6" t="s">
        <v>19</v>
      </c>
      <c r="E4" s="4">
        <v>6000000</v>
      </c>
      <c r="F4" s="5"/>
      <c r="G4" s="5"/>
      <c r="H4" s="5">
        <v>2</v>
      </c>
      <c r="J4" s="5">
        <v>0</v>
      </c>
      <c r="K4" s="3">
        <f>G4/E4</f>
        <v>0</v>
      </c>
      <c r="L4" s="5">
        <v>0</v>
      </c>
      <c r="M4" s="3">
        <f aca="true" t="shared" si="0" ref="M4:M16">J4/H4</f>
        <v>0</v>
      </c>
      <c r="N4" s="5">
        <v>0</v>
      </c>
    </row>
    <row r="5" spans="1:14" ht="11.25">
      <c r="A5" s="2" t="s">
        <v>25</v>
      </c>
      <c r="B5" s="2" t="s">
        <v>20</v>
      </c>
      <c r="C5" s="2" t="s">
        <v>34</v>
      </c>
      <c r="D5" s="6" t="s">
        <v>19</v>
      </c>
      <c r="E5" s="4">
        <f>4356761.8+3500000</f>
        <v>7856761.8</v>
      </c>
      <c r="F5" s="5"/>
      <c r="G5" s="5">
        <v>0</v>
      </c>
      <c r="H5" s="5">
        <v>2</v>
      </c>
      <c r="J5" s="5">
        <v>0</v>
      </c>
      <c r="K5" s="3">
        <f>G5/E5</f>
        <v>0</v>
      </c>
      <c r="L5" s="5">
        <v>0</v>
      </c>
      <c r="M5" s="3">
        <f>J5/H5</f>
        <v>0</v>
      </c>
      <c r="N5" s="5">
        <v>0</v>
      </c>
    </row>
    <row r="6" spans="1:14" ht="11.25">
      <c r="A6" s="2" t="s">
        <v>17</v>
      </c>
      <c r="B6" s="2" t="s">
        <v>21</v>
      </c>
      <c r="C6" s="2" t="s">
        <v>35</v>
      </c>
      <c r="D6" s="6" t="s">
        <v>19</v>
      </c>
      <c r="E6" s="4">
        <v>10879670.49</v>
      </c>
      <c r="F6" s="5"/>
      <c r="G6" s="5">
        <v>0</v>
      </c>
      <c r="H6" s="5">
        <v>16</v>
      </c>
      <c r="J6" s="5">
        <v>0</v>
      </c>
      <c r="K6" s="3">
        <f>G6/E6</f>
        <v>0</v>
      </c>
      <c r="L6" s="5">
        <v>0</v>
      </c>
      <c r="M6" s="3">
        <f t="shared" si="0"/>
        <v>0</v>
      </c>
      <c r="N6" s="5">
        <v>0</v>
      </c>
    </row>
    <row r="7" spans="1:14" ht="11.25">
      <c r="A7" s="2" t="s">
        <v>48</v>
      </c>
      <c r="B7" s="2" t="s">
        <v>22</v>
      </c>
      <c r="C7" s="2" t="s">
        <v>36</v>
      </c>
      <c r="D7" s="6" t="s">
        <v>19</v>
      </c>
      <c r="E7" s="4">
        <v>7266484</v>
      </c>
      <c r="F7" s="5"/>
      <c r="G7" s="5">
        <v>0</v>
      </c>
      <c r="H7" s="5">
        <v>2</v>
      </c>
      <c r="J7" s="5">
        <v>0</v>
      </c>
      <c r="K7" s="3">
        <f aca="true" t="shared" si="1" ref="K7:K14">G7/E7</f>
        <v>0</v>
      </c>
      <c r="L7" s="5">
        <v>0</v>
      </c>
      <c r="M7" s="3">
        <f t="shared" si="0"/>
        <v>0</v>
      </c>
      <c r="N7" s="5">
        <v>0</v>
      </c>
    </row>
    <row r="8" spans="1:14" ht="11.25">
      <c r="A8" s="2" t="s">
        <v>23</v>
      </c>
      <c r="B8" s="2" t="s">
        <v>24</v>
      </c>
      <c r="C8" s="2" t="s">
        <v>43</v>
      </c>
      <c r="D8" s="6" t="s">
        <v>19</v>
      </c>
      <c r="E8" s="4">
        <v>2000000</v>
      </c>
      <c r="F8" s="5"/>
      <c r="G8" s="5">
        <v>0</v>
      </c>
      <c r="H8" s="5">
        <v>1</v>
      </c>
      <c r="J8" s="5">
        <v>0</v>
      </c>
      <c r="K8" s="3">
        <f t="shared" si="1"/>
        <v>0</v>
      </c>
      <c r="L8" s="5">
        <v>0</v>
      </c>
      <c r="M8" s="3">
        <f t="shared" si="0"/>
        <v>0</v>
      </c>
      <c r="N8" s="5">
        <v>0</v>
      </c>
    </row>
    <row r="9" spans="1:14" ht="11.25">
      <c r="A9" s="2" t="s">
        <v>25</v>
      </c>
      <c r="B9" s="2" t="s">
        <v>26</v>
      </c>
      <c r="C9" s="2" t="s">
        <v>37</v>
      </c>
      <c r="D9" s="6" t="s">
        <v>19</v>
      </c>
      <c r="E9" s="4">
        <f>15500000+1171632</f>
        <v>16671632</v>
      </c>
      <c r="F9" s="5"/>
      <c r="G9" s="5">
        <v>0</v>
      </c>
      <c r="H9" s="5">
        <v>6</v>
      </c>
      <c r="J9" s="5">
        <v>0</v>
      </c>
      <c r="K9" s="3">
        <f>G9/E9</f>
        <v>0</v>
      </c>
      <c r="L9" s="5">
        <v>0</v>
      </c>
      <c r="M9" s="3">
        <f t="shared" si="0"/>
        <v>0</v>
      </c>
      <c r="N9" s="5">
        <v>0</v>
      </c>
    </row>
    <row r="10" spans="1:14" ht="11.25">
      <c r="A10" s="2" t="s">
        <v>23</v>
      </c>
      <c r="B10" s="2" t="s">
        <v>27</v>
      </c>
      <c r="C10" s="2" t="s">
        <v>38</v>
      </c>
      <c r="D10" s="6" t="s">
        <v>19</v>
      </c>
      <c r="E10" s="4">
        <v>3849679.22</v>
      </c>
      <c r="F10" s="5"/>
      <c r="G10" s="5">
        <v>0</v>
      </c>
      <c r="H10" s="5">
        <v>0</v>
      </c>
      <c r="J10" s="5">
        <v>0</v>
      </c>
      <c r="K10" s="3">
        <f t="shared" si="1"/>
        <v>0</v>
      </c>
      <c r="L10" s="5">
        <v>0</v>
      </c>
      <c r="M10" s="3">
        <v>0</v>
      </c>
      <c r="N10" s="5">
        <v>0</v>
      </c>
    </row>
    <row r="11" spans="1:14" ht="11.25">
      <c r="A11" s="2" t="s">
        <v>23</v>
      </c>
      <c r="B11" s="2" t="s">
        <v>28</v>
      </c>
      <c r="C11" s="2" t="s">
        <v>39</v>
      </c>
      <c r="D11" s="6" t="s">
        <v>19</v>
      </c>
      <c r="E11" s="4">
        <v>2650000</v>
      </c>
      <c r="F11" s="5"/>
      <c r="G11" s="5">
        <v>0</v>
      </c>
      <c r="H11" s="5">
        <v>3</v>
      </c>
      <c r="J11" s="5">
        <v>0</v>
      </c>
      <c r="K11" s="3">
        <f>G11/E11</f>
        <v>0</v>
      </c>
      <c r="L11" s="5">
        <v>0</v>
      </c>
      <c r="M11" s="3">
        <f t="shared" si="0"/>
        <v>0</v>
      </c>
      <c r="N11" s="5">
        <v>0</v>
      </c>
    </row>
    <row r="12" spans="1:14" ht="11.25">
      <c r="A12" s="2" t="s">
        <v>47</v>
      </c>
      <c r="B12" s="2" t="s">
        <v>29</v>
      </c>
      <c r="C12" s="2" t="s">
        <v>40</v>
      </c>
      <c r="D12" s="6" t="s">
        <v>19</v>
      </c>
      <c r="E12" s="4">
        <f>19110668.73+2148238.2+3800000</f>
        <v>25058906.93</v>
      </c>
      <c r="F12" s="5"/>
      <c r="G12" s="5">
        <v>0</v>
      </c>
      <c r="H12" s="5">
        <v>18</v>
      </c>
      <c r="J12" s="5">
        <v>0</v>
      </c>
      <c r="K12" s="3">
        <f t="shared" si="1"/>
        <v>0</v>
      </c>
      <c r="L12" s="5">
        <v>0</v>
      </c>
      <c r="M12" s="3">
        <f t="shared" si="0"/>
        <v>0</v>
      </c>
      <c r="N12" s="5">
        <v>0</v>
      </c>
    </row>
    <row r="13" spans="1:14" ht="11.25">
      <c r="A13" s="2" t="s">
        <v>17</v>
      </c>
      <c r="B13" s="2" t="s">
        <v>30</v>
      </c>
      <c r="C13" s="2" t="s">
        <v>44</v>
      </c>
      <c r="D13" s="6" t="s">
        <v>19</v>
      </c>
      <c r="E13" s="4">
        <v>42058476.78</v>
      </c>
      <c r="F13" s="5"/>
      <c r="G13" s="5">
        <v>0</v>
      </c>
      <c r="H13" s="5">
        <v>20</v>
      </c>
      <c r="J13" s="5">
        <v>0</v>
      </c>
      <c r="K13" s="3">
        <f t="shared" si="1"/>
        <v>0</v>
      </c>
      <c r="L13" s="5">
        <v>0</v>
      </c>
      <c r="M13" s="3">
        <f t="shared" si="0"/>
        <v>0</v>
      </c>
      <c r="N13" s="5">
        <v>0</v>
      </c>
    </row>
    <row r="14" spans="1:14" ht="11.25">
      <c r="A14" s="2" t="s">
        <v>23</v>
      </c>
      <c r="B14" s="2" t="s">
        <v>31</v>
      </c>
      <c r="C14" s="2" t="s">
        <v>45</v>
      </c>
      <c r="D14" s="6" t="s">
        <v>19</v>
      </c>
      <c r="E14" s="4">
        <v>8712475.75</v>
      </c>
      <c r="F14" s="5"/>
      <c r="G14" s="5">
        <v>0</v>
      </c>
      <c r="H14" s="5">
        <v>4</v>
      </c>
      <c r="J14" s="5">
        <v>0</v>
      </c>
      <c r="K14" s="3">
        <f t="shared" si="1"/>
        <v>0</v>
      </c>
      <c r="L14" s="5">
        <v>0</v>
      </c>
      <c r="M14" s="3">
        <f t="shared" si="0"/>
        <v>0</v>
      </c>
      <c r="N14" s="5">
        <v>0</v>
      </c>
    </row>
    <row r="15" spans="1:14" ht="11.25">
      <c r="A15" s="2" t="s">
        <v>25</v>
      </c>
      <c r="B15" s="2" t="s">
        <v>32</v>
      </c>
      <c r="C15" s="2" t="s">
        <v>41</v>
      </c>
      <c r="D15" s="6" t="s">
        <v>19</v>
      </c>
      <c r="E15" s="4">
        <v>5000000</v>
      </c>
      <c r="F15" s="5"/>
      <c r="G15" s="5">
        <v>0</v>
      </c>
      <c r="H15" s="5">
        <v>12</v>
      </c>
      <c r="J15" s="5">
        <v>0</v>
      </c>
      <c r="K15" s="3">
        <f>G15/E15</f>
        <v>0</v>
      </c>
      <c r="L15" s="5">
        <v>0</v>
      </c>
      <c r="M15" s="3">
        <f t="shared" si="0"/>
        <v>0</v>
      </c>
      <c r="N15" s="5">
        <v>0</v>
      </c>
    </row>
    <row r="16" spans="1:14" ht="11.25">
      <c r="A16" s="2" t="s">
        <v>49</v>
      </c>
      <c r="B16" s="2" t="s">
        <v>33</v>
      </c>
      <c r="C16" s="2" t="s">
        <v>46</v>
      </c>
      <c r="D16" s="6" t="s">
        <v>19</v>
      </c>
      <c r="E16" s="4">
        <v>8000000</v>
      </c>
      <c r="F16" s="5"/>
      <c r="G16" s="5">
        <v>0</v>
      </c>
      <c r="H16" s="5">
        <v>20</v>
      </c>
      <c r="J16" s="5">
        <v>0</v>
      </c>
      <c r="K16" s="3">
        <f>G16/E16</f>
        <v>0</v>
      </c>
      <c r="L16" s="5">
        <v>0</v>
      </c>
      <c r="M16" s="3">
        <f t="shared" si="0"/>
        <v>0</v>
      </c>
      <c r="N16" s="5">
        <v>0</v>
      </c>
    </row>
    <row r="17" spans="5:8" ht="11.25">
      <c r="E17" s="5"/>
      <c r="F17" s="5"/>
      <c r="G17" s="5"/>
      <c r="H17" s="5"/>
    </row>
  </sheetData>
  <sheetProtection password="E841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2016-07-25T17:48:59Z</cp:lastPrinted>
  <dcterms:created xsi:type="dcterms:W3CDTF">2014-10-22T05:35:08Z</dcterms:created>
  <dcterms:modified xsi:type="dcterms:W3CDTF">2017-05-10T17:03:06Z</dcterms:modified>
  <cp:category/>
  <cp:version/>
  <cp:contentType/>
  <cp:contentStatus/>
</cp:coreProperties>
</file>