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firstSheet="1" activeTab="1"/>
  </bookViews>
  <sheets>
    <sheet name="Hoja1" sheetId="1" state="hidden" r:id="rId1"/>
    <sheet name="F2" sheetId="2" r:id="rId2"/>
    <sheet name="Hoja2" sheetId="3" r:id="rId3"/>
  </sheets>
  <definedNames/>
  <calcPr fullCalcOnLoad="1"/>
</workbook>
</file>

<file path=xl/sharedStrings.xml><?xml version="1.0" encoding="utf-8"?>
<sst xmlns="http://schemas.openxmlformats.org/spreadsheetml/2006/main" count="58" uniqueCount="58">
  <si>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</si>
  <si>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</si>
  <si>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</si>
  <si>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</si>
  <si>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</si>
  <si>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</si>
  <si>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</si>
  <si>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</si>
  <si>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</si>
  <si>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</si>
  <si>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</si>
  <si>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</si>
  <si>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</si>
  <si>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</si>
  <si>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</si>
  <si>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</si>
  <si>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Tasa de Interés</t>
  </si>
  <si>
    <t>Tasa Efectiva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</si>
  <si>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</si>
  <si>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</si>
  <si>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</si>
  <si>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</si>
  <si>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</si>
  <si>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</si>
  <si>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</si>
  <si>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@se6#16</t>
  </si>
  <si>
    <t>CUENTA PÚBLICA 2016</t>
  </si>
  <si>
    <t>MUNICIPIO DE CELAYA, GTO.</t>
  </si>
  <si>
    <t>Informe Analítico de la Deuda Pública y Otros Pasivos - LDF</t>
  </si>
  <si>
    <t>Del 1 de enero al 31 de Diciembre de 2016</t>
  </si>
  <si>
    <t>(Pesos)</t>
  </si>
  <si>
    <t>Concepto (c)</t>
  </si>
  <si>
    <t>Denominación de la Deuda Pública y Otros Pasivos</t>
  </si>
  <si>
    <t>Saldo
al 31 de diciembre de 2015</t>
  </si>
  <si>
    <t>Disposiciones del Periodo</t>
  </si>
  <si>
    <t>Amortizaciones del Periodo</t>
  </si>
  <si>
    <t>Revaluaciones, Reclasificaciones y Otros Ajustes</t>
  </si>
  <si>
    <t>Saldo
 Final del Periodo</t>
  </si>
  <si>
    <t>Pago de Intereses del Periodo</t>
  </si>
  <si>
    <t>Pago de Comisiones y demás costos asociados durante el Periodo</t>
  </si>
  <si>
    <t>(c)</t>
  </si>
  <si>
    <t>(d)</t>
  </si>
  <si>
    <t>(e)</t>
  </si>
  <si>
    <t>(f)</t>
  </si>
  <si>
    <t>(g)</t>
  </si>
  <si>
    <t>h=d+e-f+g</t>
  </si>
  <si>
    <t>(i)</t>
  </si>
  <si>
    <t>(j)</t>
  </si>
  <si>
    <t>4. Deuda Contingente 1 (informativo)</t>
  </si>
  <si>
    <t>A. Deuda Contingente JUMAPA</t>
  </si>
  <si>
    <t>5. Valor de Instrumentos Bono Cupón Cero 2 (Informativo)</t>
  </si>
  <si>
    <t>Obligaciones a Corto Plazo</t>
  </si>
  <si>
    <t>Monto
Contratado</t>
  </si>
  <si>
    <t>Plazo
Pactado</t>
  </si>
  <si>
    <t>Comisiones y Costos Relacionados</t>
  </si>
  <si>
    <t>(k)</t>
  </si>
  <si>
    <t>(l)</t>
  </si>
  <si>
    <t>(o)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</si>
</sst>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8">
    <font>
      <sz val="10"/>
      <color theme="1"/>
      <name val="Times New Roman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sz val="10"/>
      <color indexed="8"/>
      <name val="Times New Roman"/>
      <family val="2"/>
    </font>
    <font>
      <sz val="9"/>
      <color indexed="8"/>
      <name val="Calibri"/>
      <family val="2"/>
    </font>
    <font>
      <b/>
      <sz val="9"/>
      <color indexed="8"/>
      <name val="Arial"/>
      <family val="2"/>
    </font>
    <font>
      <sz val="9"/>
      <color indexed="10"/>
      <name val="Calibri"/>
      <family val="2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sz val="9"/>
      <color indexed="9"/>
      <name val="Calibri"/>
      <family val="2"/>
    </font>
    <font>
      <b/>
      <sz val="9"/>
      <color indexed="9"/>
      <name val="Arial"/>
      <family val="2"/>
    </font>
    <font>
      <b/>
      <sz val="9"/>
      <color indexed="9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8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Arial"/>
      <family val="2"/>
    </font>
    <font>
      <sz val="9"/>
      <color theme="1"/>
      <name val="Calibri"/>
      <family val="2"/>
    </font>
    <font>
      <b/>
      <sz val="9"/>
      <color theme="1"/>
      <name val="Arial"/>
      <family val="2"/>
    </font>
    <font>
      <sz val="9"/>
      <color rgb="FFFF0000"/>
      <name val="Calibri"/>
      <family val="2"/>
    </font>
    <font>
      <sz val="9"/>
      <color theme="1"/>
      <name val="Arial"/>
      <family val="2"/>
    </font>
    <font>
      <b/>
      <i/>
      <sz val="9"/>
      <color theme="1"/>
      <name val="Arial"/>
      <family val="2"/>
    </font>
    <font>
      <sz val="9"/>
      <color theme="0"/>
      <name val="Calibri"/>
      <family val="2"/>
    </font>
    <font>
      <b/>
      <sz val="9"/>
      <color theme="0"/>
      <name val="Arial"/>
      <family val="2"/>
    </font>
    <font>
      <b/>
      <sz val="9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type="path">
        <stop position="0">
          <color theme="0"/>
        </stop>
        <stop position="1">
          <color theme="4"/>
        </stop>
      </gradientFill>
    </fill>
    <fill>
      <patternFill patternType="solid">
        <fgColor theme="0" tint="-0.3499799966812134"/>
        <bgColor indexed="64"/>
      </patternFill>
    </fill>
    <fill>
      <patternFill patternType="solid">
        <fgColor rgb="FF339933"/>
        <bgColor indexed="64"/>
      </patternFill>
    </fill>
    <fill>
      <gradientFill type="path">
        <stop position="0">
          <color theme="0"/>
        </stop>
        <stop position="1">
          <color theme="4"/>
        </stop>
      </gradient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>
      <alignment/>
      <protection/>
    </xf>
    <xf numFmtId="0" fontId="3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42" fillId="0" borderId="0" xfId="54" applyProtection="1">
      <alignment/>
      <protection locked="0"/>
    </xf>
    <xf numFmtId="0" fontId="42" fillId="0" borderId="0" xfId="54">
      <alignment/>
      <protection/>
    </xf>
    <xf numFmtId="0" fontId="49" fillId="0" borderId="0" xfId="54" applyFont="1">
      <alignment/>
      <protection/>
    </xf>
    <xf numFmtId="0" fontId="50" fillId="0" borderId="0" xfId="56" applyFont="1">
      <alignment/>
      <protection/>
    </xf>
    <xf numFmtId="0" fontId="50" fillId="0" borderId="10" xfId="56" applyFont="1" applyFill="1" applyBorder="1">
      <alignment/>
      <protection/>
    </xf>
    <xf numFmtId="0" fontId="50" fillId="0" borderId="11" xfId="56" applyFont="1" applyFill="1" applyBorder="1">
      <alignment/>
      <protection/>
    </xf>
    <xf numFmtId="0" fontId="50" fillId="0" borderId="12" xfId="56" applyFont="1" applyFill="1" applyBorder="1">
      <alignment/>
      <protection/>
    </xf>
    <xf numFmtId="0" fontId="50" fillId="0" borderId="13" xfId="56" applyFont="1" applyFill="1" applyBorder="1">
      <alignment/>
      <protection/>
    </xf>
    <xf numFmtId="0" fontId="50" fillId="0" borderId="0" xfId="56" applyFont="1" applyFill="1" applyBorder="1">
      <alignment/>
      <protection/>
    </xf>
    <xf numFmtId="0" fontId="50" fillId="0" borderId="14" xfId="56" applyFont="1" applyFill="1" applyBorder="1">
      <alignment/>
      <protection/>
    </xf>
    <xf numFmtId="0" fontId="4" fillId="33" borderId="15" xfId="57" applyFont="1" applyFill="1" applyBorder="1" applyAlignment="1">
      <alignment horizontal="left" vertical="center" wrapText="1"/>
      <protection/>
    </xf>
    <xf numFmtId="0" fontId="50" fillId="0" borderId="16" xfId="56" applyFont="1" applyFill="1" applyBorder="1">
      <alignment/>
      <protection/>
    </xf>
    <xf numFmtId="0" fontId="51" fillId="0" borderId="0" xfId="56" applyFont="1" applyFill="1" applyBorder="1" applyAlignment="1">
      <alignment horizontal="justify" vertical="center" wrapText="1"/>
      <protection/>
    </xf>
    <xf numFmtId="0" fontId="51" fillId="0" borderId="17" xfId="56" applyFont="1" applyFill="1" applyBorder="1" applyAlignment="1">
      <alignment horizontal="justify" vertical="center" wrapText="1"/>
      <protection/>
    </xf>
    <xf numFmtId="43" fontId="51" fillId="0" borderId="0" xfId="50" applyFont="1" applyFill="1" applyBorder="1" applyAlignment="1">
      <alignment vertical="center" wrapText="1"/>
    </xf>
    <xf numFmtId="43" fontId="51" fillId="0" borderId="17" xfId="50" applyFont="1" applyFill="1" applyBorder="1" applyAlignment="1">
      <alignment vertical="center" wrapText="1"/>
    </xf>
    <xf numFmtId="0" fontId="52" fillId="0" borderId="16" xfId="56" applyFont="1" applyFill="1" applyBorder="1">
      <alignment/>
      <protection/>
    </xf>
    <xf numFmtId="0" fontId="53" fillId="0" borderId="0" xfId="56" applyFont="1" applyFill="1" applyBorder="1" applyAlignment="1">
      <alignment horizontal="justify" vertical="center" wrapText="1"/>
      <protection/>
    </xf>
    <xf numFmtId="43" fontId="53" fillId="0" borderId="0" xfId="50" applyFont="1" applyFill="1" applyBorder="1" applyAlignment="1">
      <alignment vertical="center" wrapText="1"/>
    </xf>
    <xf numFmtId="43" fontId="50" fillId="0" borderId="0" xfId="50" applyFont="1" applyAlignment="1">
      <alignment/>
    </xf>
    <xf numFmtId="43" fontId="53" fillId="0" borderId="17" xfId="50" applyFont="1" applyFill="1" applyBorder="1" applyAlignment="1">
      <alignment vertical="center" wrapText="1"/>
    </xf>
    <xf numFmtId="43" fontId="53" fillId="34" borderId="0" xfId="50" applyFont="1" applyFill="1" applyBorder="1" applyAlignment="1">
      <alignment horizontal="justify" vertical="center" wrapText="1"/>
    </xf>
    <xf numFmtId="43" fontId="53" fillId="34" borderId="17" xfId="50" applyFont="1" applyFill="1" applyBorder="1" applyAlignment="1">
      <alignment horizontal="justify" vertical="center" wrapText="1"/>
    </xf>
    <xf numFmtId="43" fontId="53" fillId="0" borderId="0" xfId="50" applyFont="1" applyFill="1" applyBorder="1" applyAlignment="1">
      <alignment horizontal="justify" vertical="center" wrapText="1"/>
    </xf>
    <xf numFmtId="43" fontId="53" fillId="0" borderId="17" xfId="50" applyFont="1" applyFill="1" applyBorder="1" applyAlignment="1">
      <alignment horizontal="justify" vertical="center" wrapText="1"/>
    </xf>
    <xf numFmtId="43" fontId="51" fillId="0" borderId="0" xfId="50" applyFont="1" applyFill="1" applyBorder="1" applyAlignment="1">
      <alignment horizontal="justify" vertical="center" wrapText="1"/>
    </xf>
    <xf numFmtId="43" fontId="51" fillId="0" borderId="17" xfId="50" applyFont="1" applyFill="1" applyBorder="1" applyAlignment="1">
      <alignment horizontal="justify" vertical="center" wrapText="1"/>
    </xf>
    <xf numFmtId="43" fontId="54" fillId="0" borderId="0" xfId="50" applyFont="1" applyFill="1" applyBorder="1" applyAlignment="1">
      <alignment horizontal="justify" vertical="center" wrapText="1"/>
    </xf>
    <xf numFmtId="43" fontId="54" fillId="0" borderId="17" xfId="50" applyFont="1" applyFill="1" applyBorder="1" applyAlignment="1">
      <alignment horizontal="justify" vertical="center" wrapText="1"/>
    </xf>
    <xf numFmtId="0" fontId="54" fillId="0" borderId="0" xfId="56" applyFont="1" applyFill="1" applyBorder="1" applyAlignment="1">
      <alignment horizontal="justify" vertical="center" wrapText="1"/>
      <protection/>
    </xf>
    <xf numFmtId="0" fontId="50" fillId="0" borderId="18" xfId="56" applyFont="1" applyFill="1" applyBorder="1">
      <alignment/>
      <protection/>
    </xf>
    <xf numFmtId="0" fontId="54" fillId="0" borderId="19" xfId="56" applyFont="1" applyFill="1" applyBorder="1" applyAlignment="1">
      <alignment horizontal="justify" vertical="center" wrapText="1"/>
      <protection/>
    </xf>
    <xf numFmtId="43" fontId="54" fillId="0" borderId="19" xfId="50" applyFont="1" applyFill="1" applyBorder="1" applyAlignment="1">
      <alignment horizontal="justify" vertical="center" wrapText="1"/>
    </xf>
    <xf numFmtId="43" fontId="54" fillId="0" borderId="20" xfId="50" applyFont="1" applyFill="1" applyBorder="1" applyAlignment="1">
      <alignment horizontal="justify" vertical="center" wrapText="1"/>
    </xf>
    <xf numFmtId="0" fontId="55" fillId="35" borderId="21" xfId="56" applyFont="1" applyFill="1" applyBorder="1">
      <alignment/>
      <protection/>
    </xf>
    <xf numFmtId="0" fontId="56" fillId="35" borderId="22" xfId="56" applyFont="1" applyFill="1" applyBorder="1" applyAlignment="1">
      <alignment horizontal="center" vertical="center"/>
      <protection/>
    </xf>
    <xf numFmtId="0" fontId="56" fillId="35" borderId="23" xfId="56" applyFont="1" applyFill="1" applyBorder="1" applyAlignment="1">
      <alignment horizontal="center" vertical="center" wrapText="1"/>
      <protection/>
    </xf>
    <xf numFmtId="0" fontId="56" fillId="35" borderId="15" xfId="56" applyFont="1" applyFill="1" applyBorder="1" applyAlignment="1">
      <alignment horizontal="center" vertical="center" wrapText="1"/>
      <protection/>
    </xf>
    <xf numFmtId="0" fontId="55" fillId="35" borderId="24" xfId="56" applyFont="1" applyFill="1" applyBorder="1">
      <alignment/>
      <protection/>
    </xf>
    <xf numFmtId="0" fontId="56" fillId="35" borderId="23" xfId="56" applyFont="1" applyFill="1" applyBorder="1" applyAlignment="1">
      <alignment horizontal="center" vertical="center"/>
      <protection/>
    </xf>
    <xf numFmtId="0" fontId="57" fillId="35" borderId="23" xfId="56" applyFont="1" applyFill="1" applyBorder="1" applyAlignment="1">
      <alignment horizontal="center" vertical="center" wrapText="1"/>
      <protection/>
    </xf>
    <xf numFmtId="0" fontId="51" fillId="0" borderId="0" xfId="56" applyFont="1" applyFill="1" applyBorder="1" applyAlignment="1">
      <alignment horizontal="left" vertical="center" wrapText="1"/>
      <protection/>
    </xf>
    <xf numFmtId="0" fontId="50" fillId="0" borderId="19" xfId="56" applyFont="1" applyFill="1" applyBorder="1">
      <alignment/>
      <protection/>
    </xf>
    <xf numFmtId="0" fontId="50" fillId="0" borderId="25" xfId="56" applyFont="1" applyFill="1" applyBorder="1">
      <alignment/>
      <protection/>
    </xf>
    <xf numFmtId="0" fontId="50" fillId="0" borderId="26" xfId="56" applyFont="1" applyFill="1" applyBorder="1">
      <alignment/>
      <protection/>
    </xf>
    <xf numFmtId="0" fontId="50" fillId="0" borderId="27" xfId="56" applyFont="1" applyFill="1" applyBorder="1">
      <alignment/>
      <protection/>
    </xf>
    <xf numFmtId="0" fontId="4" fillId="36" borderId="15" xfId="57" applyFont="1" applyFill="1" applyBorder="1" applyAlignment="1">
      <alignment horizontal="center" vertical="center" wrapText="1"/>
      <protection/>
    </xf>
    <xf numFmtId="43" fontId="51" fillId="0" borderId="0" xfId="47" applyFont="1" applyFill="1" applyBorder="1" applyAlignment="1">
      <alignment vertical="center" wrapText="1"/>
    </xf>
    <xf numFmtId="43" fontId="53" fillId="0" borderId="0" xfId="47" applyFont="1" applyFill="1" applyBorder="1" applyAlignment="1">
      <alignment horizontal="justify" vertical="center" wrapText="1"/>
    </xf>
    <xf numFmtId="43" fontId="51" fillId="0" borderId="22" xfId="47" applyFont="1" applyFill="1" applyBorder="1" applyAlignment="1">
      <alignment vertical="center" wrapText="1"/>
    </xf>
    <xf numFmtId="43" fontId="53" fillId="0" borderId="0" xfId="47" applyFont="1" applyFill="1" applyBorder="1" applyAlignment="1">
      <alignment vertical="center" wrapText="1"/>
    </xf>
    <xf numFmtId="43" fontId="53" fillId="0" borderId="17" xfId="47" applyFont="1" applyFill="1" applyBorder="1" applyAlignment="1">
      <alignment vertical="center" wrapText="1"/>
    </xf>
    <xf numFmtId="43" fontId="50" fillId="0" borderId="19" xfId="47" applyFont="1" applyFill="1" applyBorder="1" applyAlignment="1">
      <alignment/>
    </xf>
    <xf numFmtId="43" fontId="50" fillId="0" borderId="20" xfId="47" applyFont="1" applyFill="1" applyBorder="1" applyAlignment="1">
      <alignment/>
    </xf>
    <xf numFmtId="0" fontId="51" fillId="0" borderId="11" xfId="56" applyFont="1" applyFill="1" applyBorder="1" applyAlignment="1">
      <alignment horizontal="center"/>
      <protection/>
    </xf>
    <xf numFmtId="0" fontId="51" fillId="0" borderId="0" xfId="56" applyFont="1" applyFill="1" applyBorder="1" applyAlignment="1">
      <alignment horizontal="center" vertical="center"/>
      <protection/>
    </xf>
    <xf numFmtId="0" fontId="51" fillId="0" borderId="0" xfId="56" applyFont="1" applyFill="1" applyBorder="1" applyAlignment="1">
      <alignment horizontal="center" vertical="center" wrapText="1"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Millares 3" xfId="50"/>
    <cellStyle name="Currency" xfId="51"/>
    <cellStyle name="Currency [0]" xfId="52"/>
    <cellStyle name="Neutral" xfId="53"/>
    <cellStyle name="Normal 2" xfId="54"/>
    <cellStyle name="Normal 2 2" xfId="55"/>
    <cellStyle name="Normal 3" xfId="56"/>
    <cellStyle name="Normal 3 2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</xdr:row>
      <xdr:rowOff>28575</xdr:rowOff>
    </xdr:from>
    <xdr:to>
      <xdr:col>3</xdr:col>
      <xdr:colOff>1152525</xdr:colOff>
      <xdr:row>5</xdr:row>
      <xdr:rowOff>28575</xdr:rowOff>
    </xdr:to>
    <xdr:pic>
      <xdr:nvPicPr>
        <xdr:cNvPr id="1" name="11 Imagen" descr="log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90500"/>
          <a:ext cx="11525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361950</xdr:colOff>
      <xdr:row>1</xdr:row>
      <xdr:rowOff>57150</xdr:rowOff>
    </xdr:from>
    <xdr:to>
      <xdr:col>10</xdr:col>
      <xdr:colOff>1009650</xdr:colOff>
      <xdr:row>5</xdr:row>
      <xdr:rowOff>76200</xdr:rowOff>
    </xdr:to>
    <xdr:pic>
      <xdr:nvPicPr>
        <xdr:cNvPr id="2" name="Picture 1" descr="escudg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01375" y="21907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zoomScalePageLayoutView="0" workbookViewId="0" topLeftCell="A1">
      <selection activeCell="A1" sqref="A1"/>
    </sheetView>
  </sheetViews>
  <sheetFormatPr defaultColWidth="12" defaultRowHeight="12.75"/>
  <cols>
    <col min="1" max="16384" width="12" style="2" customWidth="1"/>
  </cols>
  <sheetData>
    <row r="1" spans="1:2" ht="11.25">
      <c r="A1" s="1"/>
      <c r="B1" s="1"/>
    </row>
    <row r="2020" ht="11.25">
      <c r="A2020" s="3" t="s">
        <v>25</v>
      </c>
    </row>
  </sheetData>
  <sheetProtection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42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D3" sqref="D3:K3"/>
    </sheetView>
  </sheetViews>
  <sheetFormatPr defaultColWidth="12.83203125" defaultRowHeight="12.75"/>
  <cols>
    <col min="1" max="1" width="3.83203125" style="4" customWidth="1"/>
    <col min="2" max="2" width="3.66015625" style="4" customWidth="1"/>
    <col min="3" max="3" width="5.66015625" style="4" hidden="1" customWidth="1"/>
    <col min="4" max="4" width="68.66015625" style="4" customWidth="1"/>
    <col min="5" max="11" width="18.33203125" style="4" customWidth="1"/>
    <col min="12" max="12" width="3.16015625" style="4" customWidth="1"/>
    <col min="13" max="16384" width="12.83203125" style="4" customWidth="1"/>
  </cols>
  <sheetData>
    <row r="1" ht="12.75" thickBot="1"/>
    <row r="2" spans="2:12" ht="15" customHeight="1">
      <c r="B2" s="5"/>
      <c r="C2" s="6"/>
      <c r="D2" s="55" t="s">
        <v>26</v>
      </c>
      <c r="E2" s="55"/>
      <c r="F2" s="55"/>
      <c r="G2" s="55"/>
      <c r="H2" s="55"/>
      <c r="I2" s="55"/>
      <c r="J2" s="55"/>
      <c r="K2" s="55"/>
      <c r="L2" s="7"/>
    </row>
    <row r="3" spans="2:12" ht="12">
      <c r="B3" s="8"/>
      <c r="C3" s="9"/>
      <c r="D3" s="56" t="s">
        <v>27</v>
      </c>
      <c r="E3" s="56"/>
      <c r="F3" s="56"/>
      <c r="G3" s="56"/>
      <c r="H3" s="56"/>
      <c r="I3" s="56"/>
      <c r="J3" s="56"/>
      <c r="K3" s="56"/>
      <c r="L3" s="10"/>
    </row>
    <row r="4" spans="2:12" ht="12">
      <c r="B4" s="8"/>
      <c r="C4" s="9"/>
      <c r="D4" s="57" t="s">
        <v>28</v>
      </c>
      <c r="E4" s="57"/>
      <c r="F4" s="57"/>
      <c r="G4" s="57"/>
      <c r="H4" s="57"/>
      <c r="I4" s="57"/>
      <c r="J4" s="57"/>
      <c r="K4" s="57"/>
      <c r="L4" s="10"/>
    </row>
    <row r="5" spans="2:12" ht="12">
      <c r="B5" s="8"/>
      <c r="C5" s="9"/>
      <c r="D5" s="57" t="s">
        <v>29</v>
      </c>
      <c r="E5" s="57"/>
      <c r="F5" s="57"/>
      <c r="G5" s="57"/>
      <c r="H5" s="57"/>
      <c r="I5" s="57"/>
      <c r="J5" s="57"/>
      <c r="K5" s="57"/>
      <c r="L5" s="10"/>
    </row>
    <row r="6" spans="2:12" ht="12">
      <c r="B6" s="8"/>
      <c r="C6" s="9"/>
      <c r="D6" s="57" t="s">
        <v>30</v>
      </c>
      <c r="E6" s="57"/>
      <c r="F6" s="57"/>
      <c r="G6" s="57"/>
      <c r="H6" s="57"/>
      <c r="I6" s="57"/>
      <c r="J6" s="57"/>
      <c r="K6" s="57"/>
      <c r="L6" s="10"/>
    </row>
    <row r="7" spans="2:12" ht="57" customHeight="1">
      <c r="B7" s="8"/>
      <c r="C7" s="11" t="s">
        <v>31</v>
      </c>
      <c r="D7" s="47" t="s">
        <v>32</v>
      </c>
      <c r="E7" s="47" t="s">
        <v>33</v>
      </c>
      <c r="F7" s="47" t="s">
        <v>34</v>
      </c>
      <c r="G7" s="47" t="s">
        <v>35</v>
      </c>
      <c r="H7" s="47" t="s">
        <v>36</v>
      </c>
      <c r="I7" s="47" t="s">
        <v>37</v>
      </c>
      <c r="J7" s="47" t="s">
        <v>38</v>
      </c>
      <c r="K7" s="47" t="s">
        <v>39</v>
      </c>
      <c r="L7" s="10"/>
    </row>
    <row r="8" spans="2:12" ht="0.75" customHeight="1">
      <c r="B8" s="8"/>
      <c r="C8" s="11"/>
      <c r="D8" s="11" t="s">
        <v>40</v>
      </c>
      <c r="E8" s="11" t="s">
        <v>41</v>
      </c>
      <c r="F8" s="11" t="s">
        <v>42</v>
      </c>
      <c r="G8" s="11" t="s">
        <v>43</v>
      </c>
      <c r="H8" s="11" t="s">
        <v>44</v>
      </c>
      <c r="I8" s="11" t="s">
        <v>45</v>
      </c>
      <c r="J8" s="11" t="s">
        <v>46</v>
      </c>
      <c r="K8" s="11" t="s">
        <v>47</v>
      </c>
      <c r="L8" s="10"/>
    </row>
    <row r="9" spans="2:12" ht="12">
      <c r="B9" s="8"/>
      <c r="C9" s="12"/>
      <c r="D9" s="13"/>
      <c r="E9" s="13"/>
      <c r="F9" s="13"/>
      <c r="G9" s="13"/>
      <c r="H9" s="13"/>
      <c r="I9" s="13"/>
      <c r="J9" s="13"/>
      <c r="K9" s="14"/>
      <c r="L9" s="10"/>
    </row>
    <row r="10" spans="2:12" ht="12">
      <c r="B10" s="8"/>
      <c r="C10" s="12"/>
      <c r="D10" s="13" t="s">
        <v>0</v>
      </c>
      <c r="E10" s="15">
        <f>+E11+E15</f>
        <v>808270.24</v>
      </c>
      <c r="F10" s="15">
        <f aca="true" t="shared" si="0" ref="F10:K10">+F11+F15</f>
        <v>80000000</v>
      </c>
      <c r="G10" s="15">
        <f t="shared" si="0"/>
        <v>1252714.68</v>
      </c>
      <c r="H10" s="15">
        <f t="shared" si="0"/>
        <v>0</v>
      </c>
      <c r="I10" s="15">
        <f t="shared" si="0"/>
        <v>79555555.56</v>
      </c>
      <c r="J10" s="15">
        <f t="shared" si="0"/>
        <v>190428.55</v>
      </c>
      <c r="K10" s="16">
        <f t="shared" si="0"/>
        <v>0</v>
      </c>
      <c r="L10" s="10"/>
    </row>
    <row r="11" spans="2:12" ht="12">
      <c r="B11" s="8"/>
      <c r="C11" s="12"/>
      <c r="D11" s="13" t="s">
        <v>1</v>
      </c>
      <c r="E11" s="15">
        <f>SUM(E12:E14)</f>
        <v>808270.24</v>
      </c>
      <c r="F11" s="15">
        <f aca="true" t="shared" si="1" ref="F11:K11">SUM(F12:F14)</f>
        <v>0</v>
      </c>
      <c r="G11" s="15">
        <f t="shared" si="1"/>
        <v>1252714.68</v>
      </c>
      <c r="H11" s="15">
        <f t="shared" si="1"/>
        <v>0</v>
      </c>
      <c r="I11" s="15">
        <f t="shared" si="1"/>
        <v>-444444.43999999994</v>
      </c>
      <c r="J11" s="15">
        <f t="shared" si="1"/>
        <v>190428.55</v>
      </c>
      <c r="K11" s="16">
        <f t="shared" si="1"/>
        <v>0</v>
      </c>
      <c r="L11" s="10"/>
    </row>
    <row r="12" spans="2:12" ht="12">
      <c r="B12" s="8"/>
      <c r="C12" s="17">
        <v>2131</v>
      </c>
      <c r="D12" s="18" t="s">
        <v>2</v>
      </c>
      <c r="E12" s="19">
        <v>808270.24</v>
      </c>
      <c r="F12" s="20"/>
      <c r="G12" s="19">
        <f>808270.24+444444.44</f>
        <v>1252714.68</v>
      </c>
      <c r="H12" s="19">
        <v>0</v>
      </c>
      <c r="I12" s="19">
        <f>+E12+F12-G12+H12</f>
        <v>-444444.43999999994</v>
      </c>
      <c r="J12" s="19">
        <f>3295.22+187133.33</f>
        <v>190428.55</v>
      </c>
      <c r="K12" s="21">
        <v>0</v>
      </c>
      <c r="L12" s="10"/>
    </row>
    <row r="13" spans="2:12" ht="12">
      <c r="B13" s="8"/>
      <c r="C13" s="17">
        <v>2141</v>
      </c>
      <c r="D13" s="18" t="s">
        <v>3</v>
      </c>
      <c r="E13" s="19">
        <v>0</v>
      </c>
      <c r="F13" s="20"/>
      <c r="G13" s="19">
        <v>0</v>
      </c>
      <c r="H13" s="19">
        <v>0</v>
      </c>
      <c r="I13" s="19">
        <v>0</v>
      </c>
      <c r="J13" s="19"/>
      <c r="K13" s="21"/>
      <c r="L13" s="10"/>
    </row>
    <row r="14" spans="2:12" ht="12">
      <c r="B14" s="8"/>
      <c r="C14" s="17">
        <v>2133</v>
      </c>
      <c r="D14" s="18" t="s">
        <v>4</v>
      </c>
      <c r="E14" s="19">
        <v>0</v>
      </c>
      <c r="F14" s="20"/>
      <c r="G14" s="19">
        <v>0</v>
      </c>
      <c r="H14" s="19">
        <v>0</v>
      </c>
      <c r="I14" s="19">
        <v>0</v>
      </c>
      <c r="J14" s="19"/>
      <c r="K14" s="21"/>
      <c r="L14" s="10"/>
    </row>
    <row r="15" spans="2:12" ht="12">
      <c r="B15" s="8"/>
      <c r="C15" s="12"/>
      <c r="D15" s="13" t="s">
        <v>5</v>
      </c>
      <c r="E15" s="15">
        <f>SUM(E16:E18)</f>
        <v>0</v>
      </c>
      <c r="F15" s="15">
        <f>SUM(F16:F18)</f>
        <v>80000000</v>
      </c>
      <c r="G15" s="15">
        <f>SUM(G16:G18)</f>
        <v>0</v>
      </c>
      <c r="H15" s="15">
        <f>SUM(H16:H18)</f>
        <v>0</v>
      </c>
      <c r="I15" s="15">
        <f>SUM(I16:I18)</f>
        <v>80000000</v>
      </c>
      <c r="J15" s="15"/>
      <c r="K15" s="16"/>
      <c r="L15" s="10"/>
    </row>
    <row r="16" spans="2:12" ht="12">
      <c r="B16" s="8"/>
      <c r="C16" s="17">
        <v>2233</v>
      </c>
      <c r="D16" s="18" t="s">
        <v>6</v>
      </c>
      <c r="E16" s="19">
        <v>0</v>
      </c>
      <c r="F16" s="19">
        <v>80000000</v>
      </c>
      <c r="G16" s="20"/>
      <c r="H16" s="19">
        <v>0</v>
      </c>
      <c r="I16" s="19">
        <f>+E16+F16-G16+H16</f>
        <v>80000000</v>
      </c>
      <c r="J16" s="19"/>
      <c r="K16" s="21"/>
      <c r="L16" s="10"/>
    </row>
    <row r="17" spans="2:12" ht="12">
      <c r="B17" s="8"/>
      <c r="C17" s="17">
        <v>2231</v>
      </c>
      <c r="D17" s="18" t="s">
        <v>7</v>
      </c>
      <c r="E17" s="19">
        <v>0</v>
      </c>
      <c r="F17" s="19">
        <v>0</v>
      </c>
      <c r="G17" s="20"/>
      <c r="H17" s="19">
        <v>0</v>
      </c>
      <c r="I17" s="19">
        <v>0</v>
      </c>
      <c r="J17" s="19"/>
      <c r="K17" s="21"/>
      <c r="L17" s="10"/>
    </row>
    <row r="18" spans="2:12" ht="12">
      <c r="B18" s="8"/>
      <c r="C18" s="17">
        <v>2235</v>
      </c>
      <c r="D18" s="18" t="s">
        <v>8</v>
      </c>
      <c r="E18" s="19">
        <v>0</v>
      </c>
      <c r="F18" s="19">
        <v>0</v>
      </c>
      <c r="G18" s="20"/>
      <c r="H18" s="19">
        <v>0</v>
      </c>
      <c r="I18" s="19">
        <v>0</v>
      </c>
      <c r="J18" s="19"/>
      <c r="K18" s="21"/>
      <c r="L18" s="10"/>
    </row>
    <row r="19" spans="2:12" ht="12">
      <c r="B19" s="8"/>
      <c r="C19" s="12"/>
      <c r="D19" s="13" t="s">
        <v>9</v>
      </c>
      <c r="E19" s="15">
        <v>0</v>
      </c>
      <c r="F19" s="22"/>
      <c r="G19" s="22"/>
      <c r="H19" s="22"/>
      <c r="I19" s="15">
        <v>0</v>
      </c>
      <c r="J19" s="22"/>
      <c r="K19" s="23"/>
      <c r="L19" s="10"/>
    </row>
    <row r="20" spans="2:12" ht="12">
      <c r="B20" s="8"/>
      <c r="C20" s="12"/>
      <c r="D20" s="18"/>
      <c r="E20" s="24"/>
      <c r="F20" s="24"/>
      <c r="G20" s="24"/>
      <c r="H20" s="24"/>
      <c r="I20" s="24"/>
      <c r="J20" s="24"/>
      <c r="K20" s="25"/>
      <c r="L20" s="10"/>
    </row>
    <row r="21" spans="2:12" ht="12" customHeight="1">
      <c r="B21" s="8"/>
      <c r="C21" s="17">
        <v>2000</v>
      </c>
      <c r="D21" s="13" t="s">
        <v>10</v>
      </c>
      <c r="E21" s="15">
        <f>+E10+E19</f>
        <v>808270.24</v>
      </c>
      <c r="F21" s="15">
        <f aca="true" t="shared" si="2" ref="F21:K21">+F10+F19</f>
        <v>80000000</v>
      </c>
      <c r="G21" s="15">
        <f t="shared" si="2"/>
        <v>1252714.68</v>
      </c>
      <c r="H21" s="15">
        <f t="shared" si="2"/>
        <v>0</v>
      </c>
      <c r="I21" s="15">
        <f t="shared" si="2"/>
        <v>79555555.56</v>
      </c>
      <c r="J21" s="15">
        <f t="shared" si="2"/>
        <v>190428.55</v>
      </c>
      <c r="K21" s="16">
        <f t="shared" si="2"/>
        <v>0</v>
      </c>
      <c r="L21" s="10"/>
    </row>
    <row r="22" spans="2:12" ht="12">
      <c r="B22" s="8"/>
      <c r="C22" s="12"/>
      <c r="D22" s="13"/>
      <c r="E22" s="26"/>
      <c r="F22" s="26"/>
      <c r="G22" s="26"/>
      <c r="H22" s="26"/>
      <c r="I22" s="26"/>
      <c r="J22" s="26"/>
      <c r="K22" s="27"/>
      <c r="L22" s="10"/>
    </row>
    <row r="23" spans="2:12" ht="12" customHeight="1">
      <c r="B23" s="8"/>
      <c r="C23" s="12"/>
      <c r="D23" s="13" t="s">
        <v>48</v>
      </c>
      <c r="E23" s="15">
        <f>SUM(E24:E26)</f>
        <v>1130299.1</v>
      </c>
      <c r="F23" s="15">
        <f>SUM(F24:F26)</f>
        <v>0</v>
      </c>
      <c r="G23" s="15">
        <f>SUM(G24:G26)</f>
        <v>1130299.1</v>
      </c>
      <c r="H23" s="15">
        <f>SUM(H24:H26)</f>
        <v>0</v>
      </c>
      <c r="I23" s="15">
        <f>SUM(I24:I26)</f>
        <v>0</v>
      </c>
      <c r="J23" s="26"/>
      <c r="K23" s="27"/>
      <c r="L23" s="10"/>
    </row>
    <row r="24" spans="2:12" ht="12">
      <c r="B24" s="8"/>
      <c r="C24" s="12"/>
      <c r="D24" s="18" t="s">
        <v>49</v>
      </c>
      <c r="E24" s="19">
        <v>1130299.1</v>
      </c>
      <c r="F24" s="19">
        <v>0</v>
      </c>
      <c r="G24" s="19">
        <v>1130299.1</v>
      </c>
      <c r="H24" s="19">
        <v>0</v>
      </c>
      <c r="I24" s="19">
        <f>+E24+F24-G24+H24</f>
        <v>0</v>
      </c>
      <c r="J24" s="28"/>
      <c r="K24" s="29"/>
      <c r="L24" s="10"/>
    </row>
    <row r="25" spans="2:12" ht="12">
      <c r="B25" s="8"/>
      <c r="C25" s="12"/>
      <c r="D25" s="18" t="s">
        <v>11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28"/>
      <c r="K25" s="29"/>
      <c r="L25" s="10"/>
    </row>
    <row r="26" spans="2:12" ht="12">
      <c r="B26" s="8"/>
      <c r="C26" s="12"/>
      <c r="D26" s="18" t="s">
        <v>12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28"/>
      <c r="K26" s="29"/>
      <c r="L26" s="10"/>
    </row>
    <row r="27" spans="2:12" ht="12">
      <c r="B27" s="8"/>
      <c r="C27" s="12"/>
      <c r="D27" s="30"/>
      <c r="E27" s="28"/>
      <c r="F27" s="28"/>
      <c r="G27" s="28"/>
      <c r="H27" s="28"/>
      <c r="I27" s="28"/>
      <c r="J27" s="28"/>
      <c r="K27" s="29"/>
      <c r="L27" s="10"/>
    </row>
    <row r="28" spans="2:12" ht="12" customHeight="1">
      <c r="B28" s="8"/>
      <c r="C28" s="12"/>
      <c r="D28" s="13" t="s">
        <v>50</v>
      </c>
      <c r="E28" s="15">
        <f>SUM(E29:E31)</f>
        <v>0</v>
      </c>
      <c r="F28" s="15">
        <f>SUM(F29:F31)</f>
        <v>0</v>
      </c>
      <c r="G28" s="15">
        <f>SUM(G29:G31)</f>
        <v>0</v>
      </c>
      <c r="H28" s="15">
        <f>SUM(H29:H31)</f>
        <v>0</v>
      </c>
      <c r="I28" s="15">
        <f>SUM(I29:I31)</f>
        <v>0</v>
      </c>
      <c r="J28" s="28"/>
      <c r="K28" s="29"/>
      <c r="L28" s="10"/>
    </row>
    <row r="29" spans="2:12" ht="12" customHeight="1">
      <c r="B29" s="8"/>
      <c r="C29" s="12"/>
      <c r="D29" s="18" t="s">
        <v>13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28"/>
      <c r="K29" s="29"/>
      <c r="L29" s="10"/>
    </row>
    <row r="30" spans="2:12" ht="12" customHeight="1">
      <c r="B30" s="8"/>
      <c r="C30" s="12"/>
      <c r="D30" s="18" t="s">
        <v>14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28"/>
      <c r="K30" s="29"/>
      <c r="L30" s="10"/>
    </row>
    <row r="31" spans="2:12" ht="12" customHeight="1">
      <c r="B31" s="8"/>
      <c r="C31" s="12"/>
      <c r="D31" s="18" t="s">
        <v>15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28"/>
      <c r="K31" s="29"/>
      <c r="L31" s="10"/>
    </row>
    <row r="32" spans="2:12" ht="12">
      <c r="B32" s="8"/>
      <c r="C32" s="31"/>
      <c r="D32" s="32"/>
      <c r="E32" s="33"/>
      <c r="F32" s="33"/>
      <c r="G32" s="33"/>
      <c r="H32" s="33"/>
      <c r="I32" s="33"/>
      <c r="J32" s="33"/>
      <c r="K32" s="34"/>
      <c r="L32" s="10"/>
    </row>
    <row r="33" spans="2:12" ht="12">
      <c r="B33" s="8"/>
      <c r="C33" s="9"/>
      <c r="D33" s="9"/>
      <c r="E33" s="9"/>
      <c r="F33" s="9"/>
      <c r="G33" s="9"/>
      <c r="H33" s="9"/>
      <c r="I33" s="9"/>
      <c r="J33" s="9"/>
      <c r="K33" s="9"/>
      <c r="L33" s="10"/>
    </row>
    <row r="34" spans="2:12" ht="24" customHeight="1">
      <c r="B34" s="8"/>
      <c r="C34" s="35"/>
      <c r="D34" s="36" t="s">
        <v>51</v>
      </c>
      <c r="E34" s="37" t="s">
        <v>52</v>
      </c>
      <c r="F34" s="38" t="s">
        <v>53</v>
      </c>
      <c r="G34" s="38" t="s">
        <v>16</v>
      </c>
      <c r="H34" s="38" t="s">
        <v>54</v>
      </c>
      <c r="I34" s="38" t="s">
        <v>17</v>
      </c>
      <c r="J34" s="9"/>
      <c r="K34" s="9"/>
      <c r="L34" s="10"/>
    </row>
    <row r="35" spans="2:12" ht="12">
      <c r="B35" s="8"/>
      <c r="C35" s="39"/>
      <c r="D35" s="40" t="s">
        <v>55</v>
      </c>
      <c r="E35" s="41" t="s">
        <v>56</v>
      </c>
      <c r="F35" s="38" t="s">
        <v>20</v>
      </c>
      <c r="G35" s="38" t="s">
        <v>18</v>
      </c>
      <c r="H35" s="38" t="s">
        <v>57</v>
      </c>
      <c r="I35" s="38" t="s">
        <v>19</v>
      </c>
      <c r="J35" s="9"/>
      <c r="K35" s="9"/>
      <c r="L35" s="10"/>
    </row>
    <row r="36" spans="2:12" ht="12">
      <c r="B36" s="8"/>
      <c r="C36" s="12"/>
      <c r="D36" s="42" t="s">
        <v>21</v>
      </c>
      <c r="E36" s="48">
        <f>SUM(E37:E39)</f>
        <v>0</v>
      </c>
      <c r="F36" s="49"/>
      <c r="G36" s="49"/>
      <c r="H36" s="48">
        <f>SUM(H37:H39)</f>
        <v>0</v>
      </c>
      <c r="I36" s="50">
        <f>SUM(I37:I39)</f>
        <v>0</v>
      </c>
      <c r="J36" s="9"/>
      <c r="K36" s="9"/>
      <c r="L36" s="10"/>
    </row>
    <row r="37" spans="2:12" ht="12">
      <c r="B37" s="8"/>
      <c r="C37" s="12"/>
      <c r="D37" s="18" t="s">
        <v>22</v>
      </c>
      <c r="E37" s="51">
        <v>0</v>
      </c>
      <c r="F37" s="49"/>
      <c r="G37" s="49"/>
      <c r="H37" s="51">
        <v>0</v>
      </c>
      <c r="I37" s="52">
        <v>0</v>
      </c>
      <c r="J37" s="9"/>
      <c r="K37" s="9"/>
      <c r="L37" s="10"/>
    </row>
    <row r="38" spans="2:12" ht="12">
      <c r="B38" s="8"/>
      <c r="C38" s="12"/>
      <c r="D38" s="18" t="s">
        <v>23</v>
      </c>
      <c r="E38" s="51">
        <v>0</v>
      </c>
      <c r="F38" s="49"/>
      <c r="G38" s="49"/>
      <c r="H38" s="51">
        <v>0</v>
      </c>
      <c r="I38" s="52">
        <v>0</v>
      </c>
      <c r="J38" s="9"/>
      <c r="K38" s="9"/>
      <c r="L38" s="10"/>
    </row>
    <row r="39" spans="2:12" ht="12">
      <c r="B39" s="8"/>
      <c r="C39" s="12"/>
      <c r="D39" s="18" t="s">
        <v>24</v>
      </c>
      <c r="E39" s="51">
        <v>0</v>
      </c>
      <c r="F39" s="49"/>
      <c r="G39" s="49"/>
      <c r="H39" s="51">
        <v>0</v>
      </c>
      <c r="I39" s="52">
        <v>0</v>
      </c>
      <c r="J39" s="9"/>
      <c r="K39" s="9"/>
      <c r="L39" s="10"/>
    </row>
    <row r="40" spans="2:12" ht="12">
      <c r="B40" s="8"/>
      <c r="C40" s="31"/>
      <c r="D40" s="43"/>
      <c r="E40" s="53"/>
      <c r="F40" s="53"/>
      <c r="G40" s="53"/>
      <c r="H40" s="53"/>
      <c r="I40" s="54"/>
      <c r="J40" s="9"/>
      <c r="K40" s="9"/>
      <c r="L40" s="10"/>
    </row>
    <row r="41" spans="2:12" ht="12">
      <c r="B41" s="8"/>
      <c r="C41" s="9"/>
      <c r="D41" s="9"/>
      <c r="E41" s="9"/>
      <c r="F41" s="9"/>
      <c r="G41" s="9"/>
      <c r="H41" s="9"/>
      <c r="I41" s="9"/>
      <c r="J41" s="9"/>
      <c r="K41" s="9"/>
      <c r="L41" s="10"/>
    </row>
    <row r="42" spans="2:12" ht="12.75" thickBot="1">
      <c r="B42" s="44"/>
      <c r="C42" s="45"/>
      <c r="D42" s="45"/>
      <c r="E42" s="45"/>
      <c r="F42" s="45"/>
      <c r="G42" s="45"/>
      <c r="H42" s="45"/>
      <c r="I42" s="45"/>
      <c r="J42" s="45"/>
      <c r="K42" s="45"/>
      <c r="L42" s="46"/>
    </row>
  </sheetData>
  <sheetProtection/>
  <mergeCells count="5">
    <mergeCell ref="D2:K2"/>
    <mergeCell ref="D3:K3"/>
    <mergeCell ref="D4:K4"/>
    <mergeCell ref="D5:K5"/>
    <mergeCell ref="D6:K6"/>
  </mergeCells>
  <printOptions/>
  <pageMargins left="0.7" right="0.7" top="0.75" bottom="0.75" header="0.3" footer="0.3"/>
  <pageSetup fitToHeight="1" fitToWidth="1" horizontalDpi="1200" verticalDpi="1200" orientation="landscape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2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Yazmin</cp:lastModifiedBy>
  <cp:lastPrinted>2017-03-01T16:00:25Z</cp:lastPrinted>
  <dcterms:created xsi:type="dcterms:W3CDTF">2017-01-11T17:20:05Z</dcterms:created>
  <dcterms:modified xsi:type="dcterms:W3CDTF">2017-05-16T17:33:03Z</dcterms:modified>
  <cp:category/>
  <cp:version/>
  <cp:contentType/>
  <cp:contentStatus/>
</cp:coreProperties>
</file>